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\Documents\KRANJ 16-17\"/>
    </mc:Choice>
  </mc:AlternateContent>
  <bookViews>
    <workbookView xWindow="0" yWindow="0" windowWidth="24000" windowHeight="9735" tabRatio="757" activeTab="7"/>
  </bookViews>
  <sheets>
    <sheet name="dečki  1" sheetId="2" r:id="rId1"/>
    <sheet name="deklice  1" sheetId="3" r:id="rId2"/>
    <sheet name="dečki 2 " sheetId="6" r:id="rId3"/>
    <sheet name="deklice 2" sheetId="7" r:id="rId4"/>
    <sheet name="dečki 3" sheetId="8" r:id="rId5"/>
    <sheet name="deklice 3 " sheetId="9" r:id="rId6"/>
    <sheet name="dečki 4" sheetId="10" r:id="rId7"/>
    <sheet name="deklice 4" sheetId="11" r:id="rId8"/>
  </sheets>
  <calcPr calcId="152511"/>
</workbook>
</file>

<file path=xl/calcChain.xml><?xml version="1.0" encoding="utf-8"?>
<calcChain xmlns="http://schemas.openxmlformats.org/spreadsheetml/2006/main">
  <c r="Q9" i="8" l="1"/>
  <c r="P9" i="8"/>
  <c r="O9" i="8"/>
  <c r="R9" i="8" l="1"/>
  <c r="T9" i="8" s="1"/>
  <c r="S9" i="8"/>
  <c r="U9" i="8" s="1"/>
  <c r="Q10" i="2"/>
  <c r="P10" i="2"/>
  <c r="O10" i="2"/>
  <c r="S10" i="2" l="1"/>
  <c r="R10" i="2"/>
  <c r="O17" i="6"/>
  <c r="P17" i="6"/>
  <c r="Q17" i="6"/>
  <c r="O13" i="6"/>
  <c r="P13" i="6"/>
  <c r="Q13" i="6"/>
  <c r="O32" i="6"/>
  <c r="P32" i="6"/>
  <c r="Q32" i="6"/>
  <c r="O26" i="6"/>
  <c r="P26" i="6"/>
  <c r="Q26" i="6"/>
  <c r="O33" i="6"/>
  <c r="P33" i="6"/>
  <c r="Q33" i="6"/>
  <c r="O31" i="6"/>
  <c r="P31" i="6"/>
  <c r="Q31" i="6"/>
  <c r="O28" i="6"/>
  <c r="P28" i="6"/>
  <c r="Q28" i="6"/>
  <c r="O10" i="6"/>
  <c r="P10" i="6"/>
  <c r="Q10" i="6"/>
  <c r="O21" i="6"/>
  <c r="P21" i="6"/>
  <c r="Q21" i="6"/>
  <c r="O20" i="6"/>
  <c r="P20" i="6"/>
  <c r="Q20" i="6"/>
  <c r="O34" i="6"/>
  <c r="P34" i="6"/>
  <c r="Q34" i="6"/>
  <c r="O18" i="6"/>
  <c r="P18" i="6"/>
  <c r="Q18" i="6"/>
  <c r="O16" i="6"/>
  <c r="P16" i="6"/>
  <c r="Q16" i="6"/>
  <c r="O35" i="6"/>
  <c r="P35" i="6"/>
  <c r="Q35" i="6"/>
  <c r="O22" i="6"/>
  <c r="P22" i="6"/>
  <c r="Q22" i="6"/>
  <c r="O19" i="6"/>
  <c r="P19" i="6"/>
  <c r="Q19" i="6"/>
  <c r="O11" i="6"/>
  <c r="P11" i="6"/>
  <c r="Q11" i="6"/>
  <c r="O36" i="6"/>
  <c r="P36" i="6"/>
  <c r="Q36" i="6"/>
  <c r="O29" i="6"/>
  <c r="P29" i="6"/>
  <c r="Q29" i="6"/>
  <c r="O27" i="6"/>
  <c r="P27" i="6"/>
  <c r="Q27" i="6"/>
  <c r="O37" i="6"/>
  <c r="P37" i="6"/>
  <c r="Q37" i="6"/>
  <c r="O9" i="6"/>
  <c r="P9" i="6"/>
  <c r="Q9" i="6"/>
  <c r="O25" i="6"/>
  <c r="P25" i="6"/>
  <c r="Q25" i="6"/>
  <c r="O14" i="6"/>
  <c r="P14" i="6"/>
  <c r="Q14" i="6"/>
  <c r="O24" i="6"/>
  <c r="P24" i="6"/>
  <c r="Q24" i="6"/>
  <c r="O30" i="6"/>
  <c r="P30" i="6"/>
  <c r="Q30" i="6"/>
  <c r="O15" i="6"/>
  <c r="P15" i="6"/>
  <c r="Q15" i="6"/>
  <c r="O23" i="6"/>
  <c r="P23" i="6"/>
  <c r="Q23" i="6"/>
  <c r="O38" i="6"/>
  <c r="P38" i="6"/>
  <c r="Q38" i="6"/>
  <c r="Q12" i="6"/>
  <c r="P12" i="6"/>
  <c r="O12" i="6"/>
  <c r="O18" i="9"/>
  <c r="P18" i="9"/>
  <c r="Q18" i="9"/>
  <c r="O15" i="9"/>
  <c r="P15" i="9"/>
  <c r="Q15" i="9"/>
  <c r="O11" i="9"/>
  <c r="P11" i="9"/>
  <c r="Q11" i="9"/>
  <c r="O13" i="9"/>
  <c r="P13" i="9"/>
  <c r="Q13" i="9"/>
  <c r="S13" i="9" s="1"/>
  <c r="O19" i="9"/>
  <c r="S19" i="9" s="1"/>
  <c r="P19" i="9"/>
  <c r="Q19" i="9"/>
  <c r="O20" i="9"/>
  <c r="P20" i="9"/>
  <c r="Q20" i="9"/>
  <c r="O12" i="9"/>
  <c r="P12" i="9"/>
  <c r="Q12" i="9"/>
  <c r="O16" i="9"/>
  <c r="P16" i="9"/>
  <c r="Q16" i="9"/>
  <c r="O21" i="9"/>
  <c r="P21" i="9"/>
  <c r="Q21" i="9"/>
  <c r="O17" i="9"/>
  <c r="P17" i="9"/>
  <c r="Q17" i="9"/>
  <c r="O14" i="9"/>
  <c r="P14" i="9"/>
  <c r="Q14" i="9"/>
  <c r="O22" i="9"/>
  <c r="P22" i="9"/>
  <c r="Q22" i="9"/>
  <c r="O24" i="9"/>
  <c r="P24" i="9"/>
  <c r="Q24" i="9"/>
  <c r="O25" i="9"/>
  <c r="P25" i="9"/>
  <c r="Q25" i="9"/>
  <c r="Q23" i="9"/>
  <c r="P23" i="9"/>
  <c r="O23" i="9"/>
  <c r="Q23" i="11"/>
  <c r="P23" i="11"/>
  <c r="O23" i="11"/>
  <c r="O14" i="10"/>
  <c r="P14" i="10"/>
  <c r="Q14" i="10"/>
  <c r="O23" i="10"/>
  <c r="P23" i="10"/>
  <c r="Q23" i="10"/>
  <c r="O44" i="10"/>
  <c r="P44" i="10"/>
  <c r="Q44" i="10"/>
  <c r="O45" i="10"/>
  <c r="P45" i="10"/>
  <c r="Q45" i="10"/>
  <c r="O41" i="10"/>
  <c r="P41" i="10"/>
  <c r="Q41" i="10"/>
  <c r="O22" i="10"/>
  <c r="P22" i="10"/>
  <c r="Q22" i="10"/>
  <c r="O26" i="10"/>
  <c r="P26" i="10"/>
  <c r="Q26" i="10"/>
  <c r="O29" i="10"/>
  <c r="P29" i="10"/>
  <c r="Q29" i="10"/>
  <c r="O46" i="10"/>
  <c r="P46" i="10"/>
  <c r="Q46" i="10"/>
  <c r="O10" i="10"/>
  <c r="P10" i="10"/>
  <c r="Q10" i="10"/>
  <c r="O11" i="10"/>
  <c r="P11" i="10"/>
  <c r="Q11" i="10"/>
  <c r="O38" i="10"/>
  <c r="P38" i="10"/>
  <c r="Q38" i="10"/>
  <c r="O9" i="10"/>
  <c r="P9" i="10"/>
  <c r="Q9" i="10"/>
  <c r="O47" i="10"/>
  <c r="P47" i="10"/>
  <c r="Q47" i="10"/>
  <c r="O27" i="10"/>
  <c r="P27" i="10"/>
  <c r="Q27" i="10"/>
  <c r="O16" i="10"/>
  <c r="P16" i="10"/>
  <c r="Q16" i="10"/>
  <c r="O17" i="10"/>
  <c r="P17" i="10"/>
  <c r="Q17" i="10"/>
  <c r="O35" i="10"/>
  <c r="P35" i="10"/>
  <c r="Q35" i="10"/>
  <c r="O28" i="10"/>
  <c r="P28" i="10"/>
  <c r="Q28" i="10"/>
  <c r="O18" i="10"/>
  <c r="P18" i="10"/>
  <c r="Q18" i="10"/>
  <c r="O19" i="10"/>
  <c r="P19" i="10"/>
  <c r="Q19" i="10"/>
  <c r="O48" i="10"/>
  <c r="P48" i="10"/>
  <c r="Q48" i="10"/>
  <c r="O20" i="10"/>
  <c r="P20" i="10"/>
  <c r="Q20" i="10"/>
  <c r="O42" i="10"/>
  <c r="P42" i="10"/>
  <c r="Q42" i="10"/>
  <c r="O36" i="10"/>
  <c r="P36" i="10"/>
  <c r="Q36" i="10"/>
  <c r="O24" i="10"/>
  <c r="P24" i="10"/>
  <c r="Q24" i="10"/>
  <c r="O13" i="10"/>
  <c r="P13" i="10"/>
  <c r="Q13" i="10"/>
  <c r="O33" i="10"/>
  <c r="P33" i="10"/>
  <c r="Q33" i="10"/>
  <c r="O37" i="10"/>
  <c r="P37" i="10"/>
  <c r="Q37" i="10"/>
  <c r="O32" i="10"/>
  <c r="P32" i="10"/>
  <c r="Q32" i="10"/>
  <c r="O40" i="10"/>
  <c r="P40" i="10"/>
  <c r="Q40" i="10"/>
  <c r="O39" i="10"/>
  <c r="P39" i="10"/>
  <c r="S39" i="10" s="1"/>
  <c r="Q39" i="10"/>
  <c r="O21" i="10"/>
  <c r="P21" i="10"/>
  <c r="Q21" i="10"/>
  <c r="O30" i="10"/>
  <c r="P30" i="10"/>
  <c r="Q30" i="10"/>
  <c r="O15" i="10"/>
  <c r="P15" i="10"/>
  <c r="Q15" i="10"/>
  <c r="O25" i="10"/>
  <c r="P25" i="10"/>
  <c r="Q25" i="10"/>
  <c r="O34" i="10"/>
  <c r="P34" i="10"/>
  <c r="Q34" i="10"/>
  <c r="O31" i="10"/>
  <c r="P31" i="10"/>
  <c r="Q31" i="10"/>
  <c r="O49" i="10"/>
  <c r="R49" i="10" s="1"/>
  <c r="P49" i="10"/>
  <c r="Q49" i="10"/>
  <c r="O12" i="10"/>
  <c r="P12" i="10"/>
  <c r="Q12" i="10"/>
  <c r="Q43" i="10"/>
  <c r="P43" i="10"/>
  <c r="O43" i="10"/>
  <c r="O29" i="11"/>
  <c r="R29" i="11" s="1"/>
  <c r="T29" i="11" s="1"/>
  <c r="P29" i="11"/>
  <c r="Q29" i="11"/>
  <c r="O14" i="11"/>
  <c r="P14" i="11"/>
  <c r="Q14" i="11"/>
  <c r="O11" i="11"/>
  <c r="P11" i="11"/>
  <c r="Q11" i="11"/>
  <c r="O30" i="11"/>
  <c r="P30" i="11"/>
  <c r="Q30" i="11"/>
  <c r="O28" i="11"/>
  <c r="R28" i="11" s="1"/>
  <c r="T28" i="11" s="1"/>
  <c r="P28" i="11"/>
  <c r="Q28" i="11"/>
  <c r="O13" i="11"/>
  <c r="P13" i="11"/>
  <c r="Q13" i="11"/>
  <c r="O17" i="11"/>
  <c r="P17" i="11"/>
  <c r="Q17" i="11"/>
  <c r="O22" i="11"/>
  <c r="P22" i="11"/>
  <c r="Q22" i="11"/>
  <c r="O10" i="11"/>
  <c r="P10" i="11"/>
  <c r="Q10" i="11"/>
  <c r="O19" i="11"/>
  <c r="P19" i="11"/>
  <c r="Q19" i="11"/>
  <c r="O16" i="11"/>
  <c r="P16" i="11"/>
  <c r="Q16" i="11"/>
  <c r="O25" i="11"/>
  <c r="P25" i="11"/>
  <c r="Q25" i="11"/>
  <c r="O31" i="11"/>
  <c r="R31" i="11" s="1"/>
  <c r="T31" i="11" s="1"/>
  <c r="P31" i="11"/>
  <c r="Q31" i="11"/>
  <c r="O26" i="11"/>
  <c r="P26" i="11"/>
  <c r="Q26" i="11"/>
  <c r="O32" i="11"/>
  <c r="P32" i="11"/>
  <c r="Q32" i="11"/>
  <c r="O18" i="11"/>
  <c r="P18" i="11"/>
  <c r="Q18" i="11"/>
  <c r="O20" i="11"/>
  <c r="P20" i="11"/>
  <c r="Q20" i="11"/>
  <c r="O24" i="11"/>
  <c r="P24" i="11"/>
  <c r="Q24" i="11"/>
  <c r="O21" i="11"/>
  <c r="P21" i="11"/>
  <c r="Q21" i="11"/>
  <c r="O15" i="11"/>
  <c r="P15" i="11"/>
  <c r="Q15" i="11"/>
  <c r="O33" i="11"/>
  <c r="P33" i="11"/>
  <c r="Q33" i="11"/>
  <c r="O27" i="11"/>
  <c r="P27" i="11"/>
  <c r="Q27" i="11"/>
  <c r="O12" i="11"/>
  <c r="P12" i="11"/>
  <c r="Q12" i="11"/>
  <c r="O20" i="8"/>
  <c r="P20" i="8"/>
  <c r="Q20" i="8"/>
  <c r="O28" i="8"/>
  <c r="P28" i="8"/>
  <c r="Q28" i="8"/>
  <c r="O15" i="8"/>
  <c r="P15" i="8"/>
  <c r="Q15" i="8"/>
  <c r="O26" i="8"/>
  <c r="P26" i="8"/>
  <c r="Q26" i="8"/>
  <c r="O36" i="8"/>
  <c r="P36" i="8"/>
  <c r="Q36" i="8"/>
  <c r="O19" i="8"/>
  <c r="P19" i="8"/>
  <c r="Q19" i="8"/>
  <c r="O14" i="8"/>
  <c r="P14" i="8"/>
  <c r="Q14" i="8"/>
  <c r="O42" i="8"/>
  <c r="P42" i="8"/>
  <c r="Q42" i="8"/>
  <c r="O34" i="8"/>
  <c r="P34" i="8"/>
  <c r="Q34" i="8"/>
  <c r="O37" i="8"/>
  <c r="P37" i="8"/>
  <c r="Q37" i="8"/>
  <c r="O51" i="8"/>
  <c r="P51" i="8"/>
  <c r="Q51" i="8"/>
  <c r="O24" i="8"/>
  <c r="P24" i="8"/>
  <c r="Q24" i="8"/>
  <c r="O27" i="8"/>
  <c r="P27" i="8"/>
  <c r="Q27" i="8"/>
  <c r="O45" i="8"/>
  <c r="P45" i="8"/>
  <c r="Q45" i="8"/>
  <c r="O25" i="8"/>
  <c r="P25" i="8"/>
  <c r="Q25" i="8"/>
  <c r="O52" i="8"/>
  <c r="P52" i="8"/>
  <c r="Q52" i="8"/>
  <c r="O23" i="8"/>
  <c r="P23" i="8"/>
  <c r="Q23" i="8"/>
  <c r="O30" i="8"/>
  <c r="P30" i="8"/>
  <c r="Q30" i="8"/>
  <c r="O39" i="8"/>
  <c r="P39" i="8"/>
  <c r="Q39" i="8"/>
  <c r="O31" i="8"/>
  <c r="P31" i="8"/>
  <c r="Q31" i="8"/>
  <c r="O50" i="8"/>
  <c r="P50" i="8"/>
  <c r="Q50" i="8"/>
  <c r="O53" i="8"/>
  <c r="P53" i="8"/>
  <c r="Q53" i="8"/>
  <c r="O40" i="8"/>
  <c r="P40" i="8"/>
  <c r="Q40" i="8"/>
  <c r="O54" i="8"/>
  <c r="P54" i="8"/>
  <c r="Q54" i="8"/>
  <c r="O38" i="8"/>
  <c r="P38" i="8"/>
  <c r="Q38" i="8"/>
  <c r="O16" i="8"/>
  <c r="P16" i="8"/>
  <c r="Q16" i="8"/>
  <c r="O47" i="8"/>
  <c r="P47" i="8"/>
  <c r="Q47" i="8"/>
  <c r="O18" i="8"/>
  <c r="P18" i="8"/>
  <c r="Q18" i="8"/>
  <c r="O35" i="8"/>
  <c r="P35" i="8"/>
  <c r="Q35" i="8"/>
  <c r="O46" i="8"/>
  <c r="P46" i="8"/>
  <c r="Q46" i="8"/>
  <c r="O49" i="8"/>
  <c r="P49" i="8"/>
  <c r="Q49" i="8"/>
  <c r="O17" i="8"/>
  <c r="P17" i="8"/>
  <c r="Q17" i="8"/>
  <c r="O32" i="8"/>
  <c r="P32" i="8"/>
  <c r="Q32" i="8"/>
  <c r="O13" i="8"/>
  <c r="P13" i="8"/>
  <c r="Q13" i="8"/>
  <c r="O55" i="8"/>
  <c r="P55" i="8"/>
  <c r="Q55" i="8"/>
  <c r="O56" i="8"/>
  <c r="P56" i="8"/>
  <c r="Q56" i="8"/>
  <c r="O48" i="8"/>
  <c r="P48" i="8"/>
  <c r="Q48" i="8"/>
  <c r="O21" i="8"/>
  <c r="P21" i="8"/>
  <c r="Q21" i="8"/>
  <c r="O43" i="8"/>
  <c r="P43" i="8"/>
  <c r="Q43" i="8"/>
  <c r="O41" i="8"/>
  <c r="P41" i="8"/>
  <c r="Q41" i="8"/>
  <c r="O44" i="8"/>
  <c r="P44" i="8"/>
  <c r="Q44" i="8"/>
  <c r="O33" i="8"/>
  <c r="P33" i="8"/>
  <c r="Q33" i="8"/>
  <c r="O22" i="8"/>
  <c r="P22" i="8"/>
  <c r="Q22" i="8"/>
  <c r="O29" i="8"/>
  <c r="P29" i="8"/>
  <c r="Q29" i="8"/>
  <c r="O11" i="8"/>
  <c r="P11" i="8"/>
  <c r="Q11" i="8"/>
  <c r="O10" i="8"/>
  <c r="P10" i="8"/>
  <c r="Q10" i="8"/>
  <c r="Q12" i="8"/>
  <c r="P12" i="8"/>
  <c r="O12" i="8"/>
  <c r="O17" i="7"/>
  <c r="P17" i="7"/>
  <c r="Q17" i="7"/>
  <c r="O16" i="7"/>
  <c r="P16" i="7"/>
  <c r="Q16" i="7"/>
  <c r="O11" i="7"/>
  <c r="P11" i="7"/>
  <c r="Q11" i="7"/>
  <c r="O13" i="7"/>
  <c r="P13" i="7"/>
  <c r="Q13" i="7"/>
  <c r="O22" i="7"/>
  <c r="P22" i="7"/>
  <c r="Q22" i="7"/>
  <c r="O18" i="7"/>
  <c r="P18" i="7"/>
  <c r="Q18" i="7"/>
  <c r="O19" i="7"/>
  <c r="P19" i="7"/>
  <c r="Q19" i="7"/>
  <c r="O23" i="7"/>
  <c r="R23" i="7" s="1"/>
  <c r="P23" i="7"/>
  <c r="Q23" i="7"/>
  <c r="O14" i="7"/>
  <c r="P14" i="7"/>
  <c r="Q14" i="7"/>
  <c r="O15" i="7"/>
  <c r="P15" i="7"/>
  <c r="Q15" i="7"/>
  <c r="O20" i="7"/>
  <c r="P20" i="7"/>
  <c r="Q20" i="7"/>
  <c r="O21" i="7"/>
  <c r="P21" i="7"/>
  <c r="Q21" i="7"/>
  <c r="O10" i="7"/>
  <c r="P10" i="7"/>
  <c r="Q10" i="7"/>
  <c r="S10" i="7" s="1"/>
  <c r="Q12" i="7"/>
  <c r="P12" i="7"/>
  <c r="O12" i="7"/>
  <c r="O20" i="3"/>
  <c r="P20" i="3"/>
  <c r="Q20" i="3"/>
  <c r="O15" i="3"/>
  <c r="P15" i="3"/>
  <c r="Q15" i="3"/>
  <c r="O10" i="3"/>
  <c r="P10" i="3"/>
  <c r="Q10" i="3"/>
  <c r="O12" i="3"/>
  <c r="P12" i="3"/>
  <c r="Q12" i="3"/>
  <c r="O17" i="3"/>
  <c r="P17" i="3"/>
  <c r="Q17" i="3"/>
  <c r="O19" i="3"/>
  <c r="P19" i="3"/>
  <c r="Q19" i="3"/>
  <c r="O21" i="3"/>
  <c r="P21" i="3"/>
  <c r="Q21" i="3"/>
  <c r="O13" i="3"/>
  <c r="P13" i="3"/>
  <c r="Q13" i="3"/>
  <c r="O16" i="3"/>
  <c r="P16" i="3"/>
  <c r="Q16" i="3"/>
  <c r="O22" i="3"/>
  <c r="P22" i="3"/>
  <c r="Q22" i="3"/>
  <c r="O11" i="3"/>
  <c r="P11" i="3"/>
  <c r="Q11" i="3"/>
  <c r="O18" i="3"/>
  <c r="P18" i="3"/>
  <c r="Q18" i="3"/>
  <c r="Q14" i="3"/>
  <c r="P14" i="3"/>
  <c r="O14" i="3"/>
  <c r="O23" i="2"/>
  <c r="P23" i="2"/>
  <c r="Q23" i="2"/>
  <c r="O15" i="2"/>
  <c r="P15" i="2"/>
  <c r="Q15" i="2"/>
  <c r="O29" i="2"/>
  <c r="P29" i="2"/>
  <c r="Q29" i="2"/>
  <c r="O13" i="2"/>
  <c r="P13" i="2"/>
  <c r="Q13" i="2"/>
  <c r="O25" i="2"/>
  <c r="P25" i="2"/>
  <c r="Q25" i="2"/>
  <c r="O31" i="2"/>
  <c r="P31" i="2"/>
  <c r="Q31" i="2"/>
  <c r="O27" i="2"/>
  <c r="P27" i="2"/>
  <c r="Q27" i="2"/>
  <c r="O11" i="2"/>
  <c r="P11" i="2"/>
  <c r="Q11" i="2"/>
  <c r="O19" i="2"/>
  <c r="P19" i="2"/>
  <c r="Q19" i="2"/>
  <c r="O21" i="2"/>
  <c r="P21" i="2"/>
  <c r="Q21" i="2"/>
  <c r="O32" i="2"/>
  <c r="P32" i="2"/>
  <c r="Q32" i="2"/>
  <c r="O30" i="2"/>
  <c r="P30" i="2"/>
  <c r="Q30" i="2"/>
  <c r="O14" i="2"/>
  <c r="P14" i="2"/>
  <c r="Q14" i="2"/>
  <c r="O18" i="2"/>
  <c r="P18" i="2"/>
  <c r="Q18" i="2"/>
  <c r="O28" i="2"/>
  <c r="P28" i="2"/>
  <c r="Q28" i="2"/>
  <c r="O24" i="2"/>
  <c r="P24" i="2"/>
  <c r="Q24" i="2"/>
  <c r="O20" i="2"/>
  <c r="P20" i="2"/>
  <c r="Q20" i="2"/>
  <c r="O16" i="2"/>
  <c r="P16" i="2"/>
  <c r="Q16" i="2"/>
  <c r="O26" i="2"/>
  <c r="P26" i="2"/>
  <c r="Q26" i="2"/>
  <c r="O12" i="2"/>
  <c r="P12" i="2"/>
  <c r="Q12" i="2"/>
  <c r="O33" i="2"/>
  <c r="P33" i="2"/>
  <c r="Q33" i="2"/>
  <c r="O22" i="2"/>
  <c r="P22" i="2"/>
  <c r="Q22" i="2"/>
  <c r="Q17" i="2"/>
  <c r="P17" i="2"/>
  <c r="O17" i="2"/>
  <c r="S16" i="3" l="1"/>
  <c r="S13" i="3"/>
  <c r="R23" i="10"/>
  <c r="R53" i="8"/>
  <c r="T53" i="8" s="1"/>
  <c r="R50" i="8"/>
  <c r="T50" i="8" s="1"/>
  <c r="S33" i="6"/>
  <c r="S49" i="10"/>
  <c r="U49" i="10" s="1"/>
  <c r="S9" i="10"/>
  <c r="S40" i="10"/>
  <c r="S44" i="10"/>
  <c r="U44" i="10" s="1"/>
  <c r="S12" i="10"/>
  <c r="S34" i="10"/>
  <c r="R40" i="10"/>
  <c r="U40" i="10" s="1"/>
  <c r="S37" i="10"/>
  <c r="S42" i="10"/>
  <c r="R20" i="10"/>
  <c r="S19" i="10"/>
  <c r="S16" i="10"/>
  <c r="S29" i="10"/>
  <c r="S41" i="10"/>
  <c r="R16" i="11"/>
  <c r="R19" i="11"/>
  <c r="S33" i="11"/>
  <c r="U33" i="11" s="1"/>
  <c r="S31" i="11"/>
  <c r="U31" i="11" s="1"/>
  <c r="S28" i="11"/>
  <c r="R18" i="11"/>
  <c r="R10" i="11"/>
  <c r="T10" i="11" s="1"/>
  <c r="S29" i="8"/>
  <c r="S47" i="8"/>
  <c r="S52" i="8"/>
  <c r="S49" i="8"/>
  <c r="R22" i="8"/>
  <c r="S18" i="8"/>
  <c r="R51" i="8"/>
  <c r="T51" i="8" s="1"/>
  <c r="R31" i="8"/>
  <c r="T31" i="8" s="1"/>
  <c r="S24" i="9"/>
  <c r="S17" i="9"/>
  <c r="R13" i="9"/>
  <c r="T13" i="9" s="1"/>
  <c r="S15" i="9"/>
  <c r="S41" i="8"/>
  <c r="R45" i="8"/>
  <c r="T45" i="8" s="1"/>
  <c r="R24" i="8"/>
  <c r="T24" i="8" s="1"/>
  <c r="S19" i="8"/>
  <c r="R27" i="11"/>
  <c r="T27" i="11" s="1"/>
  <c r="S24" i="11"/>
  <c r="R20" i="11"/>
  <c r="T20" i="11" s="1"/>
  <c r="R25" i="11"/>
  <c r="T25" i="11" s="1"/>
  <c r="R37" i="6"/>
  <c r="T37" i="6" s="1"/>
  <c r="S36" i="6"/>
  <c r="R11" i="6"/>
  <c r="T11" i="6" s="1"/>
  <c r="S21" i="6"/>
  <c r="R21" i="7"/>
  <c r="S11" i="7"/>
  <c r="S21" i="7"/>
  <c r="R20" i="7"/>
  <c r="S15" i="7"/>
  <c r="S20" i="10"/>
  <c r="R27" i="10"/>
  <c r="T27" i="10" s="1"/>
  <c r="R26" i="10"/>
  <c r="S38" i="6"/>
  <c r="S37" i="6"/>
  <c r="U37" i="6" s="1"/>
  <c r="R27" i="6"/>
  <c r="T27" i="6" s="1"/>
  <c r="R19" i="6"/>
  <c r="T19" i="6" s="1"/>
  <c r="R33" i="6"/>
  <c r="T33" i="6" s="1"/>
  <c r="R26" i="6"/>
  <c r="T26" i="6" s="1"/>
  <c r="R22" i="9"/>
  <c r="R18" i="9"/>
  <c r="T18" i="9" s="1"/>
  <c r="R43" i="8"/>
  <c r="T43" i="8" s="1"/>
  <c r="R32" i="8"/>
  <c r="T32" i="8" s="1"/>
  <c r="R17" i="8"/>
  <c r="T17" i="8" s="1"/>
  <c r="R47" i="8"/>
  <c r="R39" i="8"/>
  <c r="T39" i="8" s="1"/>
  <c r="R25" i="8"/>
  <c r="T25" i="8" s="1"/>
  <c r="S25" i="8"/>
  <c r="R27" i="8"/>
  <c r="T27" i="8" s="1"/>
  <c r="R36" i="8"/>
  <c r="T36" i="8" s="1"/>
  <c r="R26" i="8"/>
  <c r="T26" i="8" s="1"/>
  <c r="R15" i="8"/>
  <c r="T15" i="8" s="1"/>
  <c r="R20" i="8"/>
  <c r="T20" i="8" s="1"/>
  <c r="S19" i="2"/>
  <c r="R32" i="2"/>
  <c r="T32" i="2" s="1"/>
  <c r="R11" i="2"/>
  <c r="T11" i="2" s="1"/>
  <c r="S27" i="2"/>
  <c r="U10" i="2"/>
  <c r="R33" i="2"/>
  <c r="T33" i="2" s="1"/>
  <c r="S13" i="2"/>
  <c r="S32" i="2"/>
  <c r="S27" i="11"/>
  <c r="U27" i="11" s="1"/>
  <c r="S20" i="11"/>
  <c r="S13" i="11"/>
  <c r="R30" i="11"/>
  <c r="T30" i="11" s="1"/>
  <c r="R11" i="11"/>
  <c r="T11" i="11" s="1"/>
  <c r="S29" i="11"/>
  <c r="U29" i="11" s="1"/>
  <c r="S27" i="10"/>
  <c r="U27" i="10" s="1"/>
  <c r="S26" i="10"/>
  <c r="U26" i="10" s="1"/>
  <c r="S22" i="9"/>
  <c r="S22" i="8"/>
  <c r="U22" i="8" s="1"/>
  <c r="S48" i="8"/>
  <c r="S17" i="8"/>
  <c r="U17" i="8" s="1"/>
  <c r="S40" i="8"/>
  <c r="S14" i="8"/>
  <c r="R22" i="6"/>
  <c r="S20" i="6"/>
  <c r="S12" i="6"/>
  <c r="S18" i="7"/>
  <c r="S12" i="7"/>
  <c r="R14" i="2"/>
  <c r="T14" i="2" s="1"/>
  <c r="R20" i="3"/>
  <c r="T20" i="3" s="1"/>
  <c r="S20" i="3"/>
  <c r="R11" i="3"/>
  <c r="T11" i="3" s="1"/>
  <c r="S14" i="3"/>
  <c r="S26" i="2"/>
  <c r="R20" i="6"/>
  <c r="T20" i="6" s="1"/>
  <c r="S23" i="2"/>
  <c r="R16" i="7"/>
  <c r="R29" i="2"/>
  <c r="T29" i="2" s="1"/>
  <c r="S31" i="6"/>
  <c r="R17" i="6"/>
  <c r="T17" i="6" s="1"/>
  <c r="R18" i="3"/>
  <c r="T18" i="3" s="1"/>
  <c r="R13" i="3"/>
  <c r="R12" i="3"/>
  <c r="T12" i="3" s="1"/>
  <c r="R26" i="2"/>
  <c r="R16" i="2"/>
  <c r="T16" i="2" s="1"/>
  <c r="S24" i="2"/>
  <c r="R28" i="2"/>
  <c r="T28" i="2" s="1"/>
  <c r="R19" i="7"/>
  <c r="T19" i="7" s="1"/>
  <c r="R13" i="2"/>
  <c r="T13" i="2" s="1"/>
  <c r="S11" i="6"/>
  <c r="S17" i="6"/>
  <c r="U17" i="6" s="1"/>
  <c r="S18" i="3"/>
  <c r="S19" i="3"/>
  <c r="S22" i="2"/>
  <c r="S18" i="2"/>
  <c r="T10" i="2"/>
  <c r="R17" i="2"/>
  <c r="T17" i="2" s="1"/>
  <c r="R55" i="8"/>
  <c r="S55" i="8"/>
  <c r="R18" i="10"/>
  <c r="T18" i="10" s="1"/>
  <c r="S18" i="10"/>
  <c r="R16" i="6"/>
  <c r="T16" i="6" s="1"/>
  <c r="S16" i="6"/>
  <c r="R12" i="2"/>
  <c r="T12" i="2" s="1"/>
  <c r="R30" i="2"/>
  <c r="S25" i="2"/>
  <c r="R17" i="3"/>
  <c r="T17" i="3" s="1"/>
  <c r="S17" i="3"/>
  <c r="R22" i="7"/>
  <c r="T22" i="7" s="1"/>
  <c r="S22" i="7"/>
  <c r="S44" i="8"/>
  <c r="S23" i="8"/>
  <c r="R19" i="8"/>
  <c r="S20" i="8"/>
  <c r="R43" i="10"/>
  <c r="T43" i="10" s="1"/>
  <c r="S43" i="10"/>
  <c r="R31" i="10"/>
  <c r="T31" i="10" s="1"/>
  <c r="R19" i="10"/>
  <c r="R11" i="10"/>
  <c r="S22" i="10"/>
  <c r="R14" i="10"/>
  <c r="T14" i="10" s="1"/>
  <c r="S14" i="10"/>
  <c r="R17" i="9"/>
  <c r="T17" i="9" s="1"/>
  <c r="R29" i="6"/>
  <c r="T29" i="6" s="1"/>
  <c r="S12" i="2"/>
  <c r="S16" i="2"/>
  <c r="S28" i="2"/>
  <c r="S30" i="2"/>
  <c r="R21" i="2"/>
  <c r="T21" i="2" s="1"/>
  <c r="S29" i="2"/>
  <c r="R21" i="3"/>
  <c r="T21" i="3" s="1"/>
  <c r="T23" i="7"/>
  <c r="S23" i="7"/>
  <c r="R18" i="7"/>
  <c r="T18" i="7" s="1"/>
  <c r="R56" i="8"/>
  <c r="S56" i="8"/>
  <c r="S54" i="8"/>
  <c r="R25" i="10"/>
  <c r="T25" i="10" s="1"/>
  <c r="S25" i="10"/>
  <c r="R45" i="10"/>
  <c r="T45" i="10" s="1"/>
  <c r="S45" i="10"/>
  <c r="R21" i="9"/>
  <c r="T21" i="9" s="1"/>
  <c r="S21" i="9"/>
  <c r="R31" i="2"/>
  <c r="T31" i="2" s="1"/>
  <c r="U23" i="7"/>
  <c r="R17" i="7"/>
  <c r="T17" i="7" s="1"/>
  <c r="S17" i="7"/>
  <c r="R40" i="8"/>
  <c r="S31" i="8"/>
  <c r="R14" i="8"/>
  <c r="S26" i="8"/>
  <c r="S10" i="11"/>
  <c r="R34" i="10"/>
  <c r="R13" i="10"/>
  <c r="R48" i="10"/>
  <c r="T48" i="10" s="1"/>
  <c r="R41" i="10"/>
  <c r="U41" i="10" s="1"/>
  <c r="R14" i="9"/>
  <c r="T14" i="9" s="1"/>
  <c r="S18" i="9"/>
  <c r="U18" i="9" s="1"/>
  <c r="R24" i="6"/>
  <c r="T24" i="6" s="1"/>
  <c r="S24" i="6"/>
  <c r="R22" i="2"/>
  <c r="R20" i="2"/>
  <c r="R18" i="2"/>
  <c r="T18" i="2" s="1"/>
  <c r="S11" i="2"/>
  <c r="R15" i="2"/>
  <c r="R19" i="3"/>
  <c r="T19" i="3" s="1"/>
  <c r="S19" i="7"/>
  <c r="S42" i="8"/>
  <c r="S26" i="11"/>
  <c r="R33" i="10"/>
  <c r="T33" i="10" s="1"/>
  <c r="S33" i="10"/>
  <c r="R38" i="10"/>
  <c r="S38" i="10"/>
  <c r="R35" i="6"/>
  <c r="T35" i="6" s="1"/>
  <c r="S35" i="6"/>
  <c r="S13" i="6"/>
  <c r="R24" i="2"/>
  <c r="R19" i="2"/>
  <c r="U19" i="2" s="1"/>
  <c r="R27" i="2"/>
  <c r="R23" i="2"/>
  <c r="S14" i="7"/>
  <c r="R13" i="7"/>
  <c r="T13" i="7" s="1"/>
  <c r="S13" i="7"/>
  <c r="S43" i="8"/>
  <c r="S21" i="8"/>
  <c r="R48" i="8"/>
  <c r="S13" i="8"/>
  <c r="R49" i="8"/>
  <c r="S38" i="8"/>
  <c r="S24" i="8"/>
  <c r="S34" i="8"/>
  <c r="R33" i="11"/>
  <c r="T33" i="11" s="1"/>
  <c r="R32" i="11"/>
  <c r="S14" i="11"/>
  <c r="R15" i="10"/>
  <c r="R32" i="10"/>
  <c r="T32" i="10" s="1"/>
  <c r="R37" i="10"/>
  <c r="R28" i="10"/>
  <c r="R47" i="10"/>
  <c r="T47" i="10" s="1"/>
  <c r="R9" i="10"/>
  <c r="U9" i="10" s="1"/>
  <c r="R44" i="10"/>
  <c r="R16" i="9"/>
  <c r="R11" i="9"/>
  <c r="T11" i="9" s="1"/>
  <c r="R15" i="9"/>
  <c r="T15" i="9" s="1"/>
  <c r="R38" i="6"/>
  <c r="T38" i="6" s="1"/>
  <c r="R23" i="6"/>
  <c r="T23" i="6" s="1"/>
  <c r="R15" i="6"/>
  <c r="T15" i="6" s="1"/>
  <c r="R30" i="6"/>
  <c r="S30" i="6"/>
  <c r="U30" i="6" s="1"/>
  <c r="R21" i="6"/>
  <c r="T21" i="6" s="1"/>
  <c r="R32" i="6"/>
  <c r="T32" i="6" s="1"/>
  <c r="S22" i="3"/>
  <c r="S15" i="3"/>
  <c r="T21" i="7"/>
  <c r="S20" i="7"/>
  <c r="U20" i="7" s="1"/>
  <c r="R15" i="7"/>
  <c r="U15" i="7" s="1"/>
  <c r="R14" i="7"/>
  <c r="S11" i="8"/>
  <c r="R41" i="8"/>
  <c r="T41" i="8" s="1"/>
  <c r="S35" i="8"/>
  <c r="R16" i="8"/>
  <c r="T16" i="8" s="1"/>
  <c r="R38" i="8"/>
  <c r="T38" i="8" s="1"/>
  <c r="R54" i="8"/>
  <c r="T54" i="8" s="1"/>
  <c r="S39" i="8"/>
  <c r="R30" i="8"/>
  <c r="T30" i="8" s="1"/>
  <c r="R23" i="8"/>
  <c r="R52" i="8"/>
  <c r="T52" i="8" s="1"/>
  <c r="S51" i="8"/>
  <c r="R37" i="8"/>
  <c r="T37" i="8" s="1"/>
  <c r="R34" i="8"/>
  <c r="R42" i="8"/>
  <c r="T42" i="8" s="1"/>
  <c r="S28" i="8"/>
  <c r="R15" i="11"/>
  <c r="T15" i="11" s="1"/>
  <c r="R21" i="11"/>
  <c r="T21" i="11" s="1"/>
  <c r="R26" i="11"/>
  <c r="T26" i="11" s="1"/>
  <c r="R22" i="11"/>
  <c r="T22" i="11" s="1"/>
  <c r="R14" i="11"/>
  <c r="S21" i="10"/>
  <c r="S36" i="10"/>
  <c r="S17" i="10"/>
  <c r="S46" i="10"/>
  <c r="R22" i="10"/>
  <c r="S23" i="9"/>
  <c r="S25" i="9"/>
  <c r="S20" i="9"/>
  <c r="R36" i="6"/>
  <c r="T36" i="6" s="1"/>
  <c r="R10" i="6"/>
  <c r="T10" i="6" s="1"/>
  <c r="R28" i="6"/>
  <c r="T28" i="6" s="1"/>
  <c r="R13" i="6"/>
  <c r="T13" i="6" s="1"/>
  <c r="R22" i="3"/>
  <c r="T22" i="3" s="1"/>
  <c r="R16" i="3"/>
  <c r="U16" i="3" s="1"/>
  <c r="S12" i="3"/>
  <c r="U12" i="3" s="1"/>
  <c r="R10" i="3"/>
  <c r="T10" i="3" s="1"/>
  <c r="R15" i="3"/>
  <c r="R10" i="7"/>
  <c r="T10" i="7" s="1"/>
  <c r="R11" i="7"/>
  <c r="U11" i="7" s="1"/>
  <c r="S16" i="7"/>
  <c r="S12" i="8"/>
  <c r="R29" i="8"/>
  <c r="T29" i="8" s="1"/>
  <c r="S32" i="8"/>
  <c r="S46" i="8"/>
  <c r="R35" i="8"/>
  <c r="T35" i="8" s="1"/>
  <c r="R18" i="8"/>
  <c r="S50" i="8"/>
  <c r="S27" i="8"/>
  <c r="S36" i="8"/>
  <c r="S15" i="8"/>
  <c r="R28" i="8"/>
  <c r="T28" i="8" s="1"/>
  <c r="R12" i="11"/>
  <c r="T12" i="11" s="1"/>
  <c r="R24" i="11"/>
  <c r="U24" i="11" s="1"/>
  <c r="R17" i="11"/>
  <c r="R13" i="11"/>
  <c r="T13" i="11" s="1"/>
  <c r="R12" i="10"/>
  <c r="T12" i="10" s="1"/>
  <c r="S15" i="10"/>
  <c r="R30" i="10"/>
  <c r="T30" i="10" s="1"/>
  <c r="R21" i="10"/>
  <c r="R39" i="10"/>
  <c r="T39" i="10" s="1"/>
  <c r="S13" i="10"/>
  <c r="R24" i="10"/>
  <c r="T24" i="10" s="1"/>
  <c r="R36" i="10"/>
  <c r="T36" i="10" s="1"/>
  <c r="R42" i="10"/>
  <c r="T42" i="10" s="1"/>
  <c r="S28" i="10"/>
  <c r="R35" i="10"/>
  <c r="T35" i="10" s="1"/>
  <c r="R17" i="10"/>
  <c r="R16" i="10"/>
  <c r="T16" i="10" s="1"/>
  <c r="S11" i="10"/>
  <c r="R10" i="10"/>
  <c r="T10" i="10" s="1"/>
  <c r="R46" i="10"/>
  <c r="T46" i="10" s="1"/>
  <c r="R29" i="10"/>
  <c r="U29" i="10" s="1"/>
  <c r="T44" i="10"/>
  <c r="S23" i="10"/>
  <c r="U23" i="10" s="1"/>
  <c r="S23" i="11"/>
  <c r="R25" i="9"/>
  <c r="U25" i="9" s="1"/>
  <c r="R24" i="9"/>
  <c r="U24" i="9" s="1"/>
  <c r="S16" i="9"/>
  <c r="R12" i="9"/>
  <c r="T12" i="9" s="1"/>
  <c r="R20" i="9"/>
  <c r="R19" i="9"/>
  <c r="T19" i="9" s="1"/>
  <c r="R14" i="6"/>
  <c r="S9" i="6"/>
  <c r="R18" i="6"/>
  <c r="T18" i="6" s="1"/>
  <c r="R31" i="6"/>
  <c r="T31" i="6" s="1"/>
  <c r="T22" i="6"/>
  <c r="T30" i="6"/>
  <c r="S15" i="6"/>
  <c r="S25" i="6"/>
  <c r="R9" i="6"/>
  <c r="S29" i="6"/>
  <c r="S22" i="6"/>
  <c r="S34" i="6"/>
  <c r="S28" i="6"/>
  <c r="S32" i="6"/>
  <c r="S23" i="6"/>
  <c r="S14" i="6"/>
  <c r="R25" i="6"/>
  <c r="S27" i="6"/>
  <c r="S19" i="6"/>
  <c r="S18" i="6"/>
  <c r="R34" i="6"/>
  <c r="S10" i="6"/>
  <c r="S26" i="6"/>
  <c r="R12" i="6"/>
  <c r="T24" i="9"/>
  <c r="T22" i="9"/>
  <c r="S14" i="9"/>
  <c r="S12" i="9"/>
  <c r="S11" i="9"/>
  <c r="R23" i="9"/>
  <c r="R23" i="11"/>
  <c r="T17" i="10"/>
  <c r="T23" i="10"/>
  <c r="T34" i="10"/>
  <c r="T37" i="10"/>
  <c r="T19" i="10"/>
  <c r="T49" i="10"/>
  <c r="S31" i="10"/>
  <c r="S30" i="10"/>
  <c r="T40" i="10"/>
  <c r="S32" i="10"/>
  <c r="S24" i="10"/>
  <c r="T20" i="10"/>
  <c r="S48" i="10"/>
  <c r="U48" i="10" s="1"/>
  <c r="S35" i="10"/>
  <c r="S47" i="10"/>
  <c r="S10" i="10"/>
  <c r="T26" i="10"/>
  <c r="T16" i="11"/>
  <c r="T19" i="11"/>
  <c r="T32" i="11"/>
  <c r="S19" i="11"/>
  <c r="U19" i="11" s="1"/>
  <c r="S12" i="11"/>
  <c r="S21" i="11"/>
  <c r="T18" i="11"/>
  <c r="S32" i="11"/>
  <c r="S16" i="11"/>
  <c r="U16" i="11" s="1"/>
  <c r="S17" i="11"/>
  <c r="U28" i="11"/>
  <c r="S11" i="11"/>
  <c r="S15" i="11"/>
  <c r="S18" i="11"/>
  <c r="U18" i="11" s="1"/>
  <c r="S25" i="11"/>
  <c r="S22" i="11"/>
  <c r="S30" i="11"/>
  <c r="T23" i="8"/>
  <c r="S10" i="8"/>
  <c r="R11" i="8"/>
  <c r="T22" i="8"/>
  <c r="S33" i="8"/>
  <c r="R44" i="8"/>
  <c r="S16" i="8"/>
  <c r="S53" i="8"/>
  <c r="U53" i="8" s="1"/>
  <c r="S30" i="8"/>
  <c r="S45" i="8"/>
  <c r="S37" i="8"/>
  <c r="R10" i="8"/>
  <c r="R33" i="8"/>
  <c r="T33" i="8" s="1"/>
  <c r="R21" i="8"/>
  <c r="R13" i="8"/>
  <c r="R46" i="8"/>
  <c r="R12" i="8"/>
  <c r="T16" i="7"/>
  <c r="T20" i="7"/>
  <c r="R12" i="7"/>
  <c r="U12" i="7" s="1"/>
  <c r="S11" i="3"/>
  <c r="S21" i="3"/>
  <c r="S10" i="3"/>
  <c r="R14" i="3"/>
  <c r="S17" i="2"/>
  <c r="S33" i="2"/>
  <c r="S20" i="2"/>
  <c r="S14" i="2"/>
  <c r="S21" i="2"/>
  <c r="S31" i="2"/>
  <c r="R25" i="2"/>
  <c r="U25" i="2" s="1"/>
  <c r="S15" i="2"/>
  <c r="U10" i="11" l="1"/>
  <c r="U25" i="11"/>
  <c r="U18" i="7"/>
  <c r="U13" i="3"/>
  <c r="U47" i="10"/>
  <c r="U50" i="8"/>
  <c r="U32" i="8"/>
  <c r="U47" i="8"/>
  <c r="U36" i="8"/>
  <c r="U39" i="8"/>
  <c r="U40" i="8"/>
  <c r="U33" i="6"/>
  <c r="U35" i="6"/>
  <c r="U26" i="6"/>
  <c r="U25" i="10"/>
  <c r="U20" i="10"/>
  <c r="U32" i="10"/>
  <c r="U21" i="10"/>
  <c r="U37" i="10"/>
  <c r="T29" i="10"/>
  <c r="U24" i="10"/>
  <c r="U18" i="10"/>
  <c r="U35" i="10"/>
  <c r="U46" i="10"/>
  <c r="U33" i="10"/>
  <c r="U34" i="10"/>
  <c r="U30" i="10"/>
  <c r="U19" i="10"/>
  <c r="U17" i="10"/>
  <c r="T9" i="10"/>
  <c r="U22" i="10"/>
  <c r="T41" i="10"/>
  <c r="U32" i="11"/>
  <c r="U20" i="11"/>
  <c r="U26" i="11"/>
  <c r="U13" i="11"/>
  <c r="U45" i="8"/>
  <c r="U25" i="8"/>
  <c r="U34" i="8"/>
  <c r="U23" i="8"/>
  <c r="U24" i="8"/>
  <c r="U56" i="8"/>
  <c r="U13" i="8"/>
  <c r="U51" i="8"/>
  <c r="T47" i="8"/>
  <c r="U14" i="8"/>
  <c r="U18" i="8"/>
  <c r="U49" i="8"/>
  <c r="U31" i="8"/>
  <c r="U55" i="8"/>
  <c r="U19" i="8"/>
  <c r="U21" i="8"/>
  <c r="T56" i="8"/>
  <c r="U22" i="9"/>
  <c r="U17" i="9"/>
  <c r="U13" i="9"/>
  <c r="U12" i="9"/>
  <c r="T25" i="9"/>
  <c r="U14" i="9"/>
  <c r="U20" i="9"/>
  <c r="U19" i="9"/>
  <c r="U43" i="8"/>
  <c r="U48" i="8"/>
  <c r="T49" i="8"/>
  <c r="T18" i="8"/>
  <c r="U16" i="8"/>
  <c r="U27" i="8"/>
  <c r="U26" i="8"/>
  <c r="U15" i="8"/>
  <c r="U20" i="8"/>
  <c r="U15" i="11"/>
  <c r="U17" i="11"/>
  <c r="U30" i="11"/>
  <c r="U11" i="11"/>
  <c r="U27" i="6"/>
  <c r="U32" i="6"/>
  <c r="U12" i="6"/>
  <c r="U31" i="6"/>
  <c r="U34" i="6"/>
  <c r="U15" i="6"/>
  <c r="U19" i="6"/>
  <c r="U11" i="6"/>
  <c r="U16" i="7"/>
  <c r="U21" i="7"/>
  <c r="U11" i="3"/>
  <c r="T16" i="3"/>
  <c r="T21" i="10"/>
  <c r="U24" i="6"/>
  <c r="U22" i="6"/>
  <c r="U33" i="2"/>
  <c r="U16" i="2"/>
  <c r="U32" i="2"/>
  <c r="U13" i="2"/>
  <c r="U23" i="9"/>
  <c r="U38" i="8"/>
  <c r="T34" i="8"/>
  <c r="U28" i="2"/>
  <c r="U27" i="2"/>
  <c r="U11" i="2"/>
  <c r="U26" i="2"/>
  <c r="U23" i="2"/>
  <c r="U12" i="11"/>
  <c r="U22" i="11"/>
  <c r="T17" i="11"/>
  <c r="U14" i="11"/>
  <c r="T14" i="11"/>
  <c r="U31" i="10"/>
  <c r="U36" i="10"/>
  <c r="U16" i="10"/>
  <c r="U38" i="10"/>
  <c r="U10" i="10"/>
  <c r="U16" i="9"/>
  <c r="T20" i="9"/>
  <c r="U11" i="9"/>
  <c r="U15" i="9"/>
  <c r="U29" i="8"/>
  <c r="U41" i="8"/>
  <c r="T13" i="8"/>
  <c r="U35" i="8"/>
  <c r="U30" i="8"/>
  <c r="U37" i="8"/>
  <c r="T19" i="8"/>
  <c r="U28" i="8"/>
  <c r="U14" i="6"/>
  <c r="U20" i="6"/>
  <c r="T15" i="7"/>
  <c r="U20" i="3"/>
  <c r="U14" i="2"/>
  <c r="U17" i="3"/>
  <c r="T13" i="3"/>
  <c r="U14" i="3"/>
  <c r="U22" i="2"/>
  <c r="T26" i="2"/>
  <c r="U28" i="6"/>
  <c r="U29" i="2"/>
  <c r="U19" i="7"/>
  <c r="U22" i="7"/>
  <c r="T14" i="6"/>
  <c r="U24" i="2"/>
  <c r="U18" i="2"/>
  <c r="U18" i="3"/>
  <c r="U10" i="3"/>
  <c r="T22" i="2"/>
  <c r="U10" i="7"/>
  <c r="U14" i="7"/>
  <c r="T27" i="2"/>
  <c r="U10" i="6"/>
  <c r="T11" i="7"/>
  <c r="U25" i="6"/>
  <c r="U19" i="3"/>
  <c r="U15" i="3"/>
  <c r="U15" i="2"/>
  <c r="U17" i="2"/>
  <c r="U23" i="11"/>
  <c r="U15" i="10"/>
  <c r="T23" i="2"/>
  <c r="T22" i="10"/>
  <c r="T12" i="7"/>
  <c r="T23" i="11"/>
  <c r="U16" i="6"/>
  <c r="U36" i="6"/>
  <c r="U31" i="2"/>
  <c r="U43" i="10"/>
  <c r="T15" i="2"/>
  <c r="T25" i="2"/>
  <c r="T15" i="3"/>
  <c r="U22" i="3"/>
  <c r="T14" i="7"/>
  <c r="U46" i="8"/>
  <c r="U10" i="8"/>
  <c r="T48" i="8"/>
  <c r="U42" i="8"/>
  <c r="U52" i="8"/>
  <c r="U54" i="8"/>
  <c r="T24" i="11"/>
  <c r="T38" i="10"/>
  <c r="U42" i="10"/>
  <c r="U39" i="10"/>
  <c r="U12" i="10"/>
  <c r="T16" i="9"/>
  <c r="U21" i="9"/>
  <c r="T12" i="6"/>
  <c r="U18" i="6"/>
  <c r="U21" i="6"/>
  <c r="U38" i="6"/>
  <c r="U13" i="6"/>
  <c r="U23" i="6"/>
  <c r="U13" i="7"/>
  <c r="U17" i="7"/>
  <c r="T19" i="2"/>
  <c r="U12" i="2"/>
  <c r="T20" i="2"/>
  <c r="U20" i="2"/>
  <c r="U12" i="8"/>
  <c r="U29" i="6"/>
  <c r="U28" i="10"/>
  <c r="U13" i="10"/>
  <c r="U11" i="10"/>
  <c r="U30" i="2"/>
  <c r="T30" i="2"/>
  <c r="U21" i="3"/>
  <c r="T14" i="8"/>
  <c r="T40" i="8"/>
  <c r="U21" i="11"/>
  <c r="T11" i="10"/>
  <c r="T28" i="10"/>
  <c r="T13" i="10"/>
  <c r="T15" i="10"/>
  <c r="T55" i="8"/>
  <c r="T24" i="2"/>
  <c r="U45" i="10"/>
  <c r="U21" i="2"/>
  <c r="U14" i="10"/>
  <c r="T9" i="6"/>
  <c r="U9" i="6"/>
  <c r="T34" i="6"/>
  <c r="T25" i="6"/>
  <c r="T23" i="9"/>
  <c r="T46" i="8"/>
  <c r="U33" i="8"/>
  <c r="T44" i="8"/>
  <c r="U44" i="8"/>
  <c r="T21" i="8"/>
  <c r="T10" i="8"/>
  <c r="T11" i="8"/>
  <c r="U11" i="8"/>
  <c r="T12" i="8"/>
  <c r="T14" i="3"/>
</calcChain>
</file>

<file path=xl/sharedStrings.xml><?xml version="1.0" encoding="utf-8"?>
<sst xmlns="http://schemas.openxmlformats.org/spreadsheetml/2006/main" count="1294" uniqueCount="356">
  <si>
    <t>Matic</t>
  </si>
  <si>
    <t>ALJANČIČ</t>
  </si>
  <si>
    <t>2008</t>
  </si>
  <si>
    <t>Moški</t>
  </si>
  <si>
    <t>OSNOVNA ŠOLA BISTRICA</t>
  </si>
  <si>
    <t>Tim</t>
  </si>
  <si>
    <t>2009</t>
  </si>
  <si>
    <t>Rok</t>
  </si>
  <si>
    <t>BALKOVEC</t>
  </si>
  <si>
    <t>Luka</t>
  </si>
  <si>
    <t>BEGOVIČ</t>
  </si>
  <si>
    <t>2010</t>
  </si>
  <si>
    <t>Žan</t>
  </si>
  <si>
    <t>GROS</t>
  </si>
  <si>
    <t>David</t>
  </si>
  <si>
    <t>MEGLIČ</t>
  </si>
  <si>
    <t>2007</t>
  </si>
  <si>
    <t>PREMRL</t>
  </si>
  <si>
    <t>Nejc</t>
  </si>
  <si>
    <t>RIBIČ</t>
  </si>
  <si>
    <t>Gašper</t>
  </si>
  <si>
    <t>ZUPANC</t>
  </si>
  <si>
    <t>Urh</t>
  </si>
  <si>
    <t>ŽOS</t>
  </si>
  <si>
    <t>Tevž</t>
  </si>
  <si>
    <t>ALIČ</t>
  </si>
  <si>
    <t>OSNOVNA ŠOLA DR. JANEZA MENCINGERJA BOHINJSKA BISTRICA</t>
  </si>
  <si>
    <t>Lovro</t>
  </si>
  <si>
    <t>FAGANEL</t>
  </si>
  <si>
    <t>Miha</t>
  </si>
  <si>
    <t>GAŠPERIN</t>
  </si>
  <si>
    <t>Anže</t>
  </si>
  <si>
    <t>HABE</t>
  </si>
  <si>
    <t>Dino</t>
  </si>
  <si>
    <t>ISANOVIĆ</t>
  </si>
  <si>
    <t>KALAN</t>
  </si>
  <si>
    <t>France Dan</t>
  </si>
  <si>
    <t>KRANJC</t>
  </si>
  <si>
    <t>Tadej</t>
  </si>
  <si>
    <t>KRISTAN</t>
  </si>
  <si>
    <t>Andrej</t>
  </si>
  <si>
    <t>LOGAR</t>
  </si>
  <si>
    <t>Matjaž</t>
  </si>
  <si>
    <t>MENCINGER</t>
  </si>
  <si>
    <t>Medej</t>
  </si>
  <si>
    <t>OBLAK</t>
  </si>
  <si>
    <t>Nikolaj</t>
  </si>
  <si>
    <t>OGRIN</t>
  </si>
  <si>
    <t>Nik</t>
  </si>
  <si>
    <t>SMUKAVEC</t>
  </si>
  <si>
    <t>SODJA</t>
  </si>
  <si>
    <t>Matej</t>
  </si>
  <si>
    <t>Ožbej</t>
  </si>
  <si>
    <t>STARE</t>
  </si>
  <si>
    <t>Savva</t>
  </si>
  <si>
    <t>TITOV</t>
  </si>
  <si>
    <t>2006</t>
  </si>
  <si>
    <t>Matevž</t>
  </si>
  <si>
    <t>Vasja</t>
  </si>
  <si>
    <t>Ben</t>
  </si>
  <si>
    <t>ŽVAN</t>
  </si>
  <si>
    <t>Aljaž</t>
  </si>
  <si>
    <t>BALTIČ</t>
  </si>
  <si>
    <t>OSNOVNA ŠOLA FRANCETA PREŠERNA KRANJ</t>
  </si>
  <si>
    <t>Martin</t>
  </si>
  <si>
    <t>BONCELJ TONEJEC</t>
  </si>
  <si>
    <t>Blaž</t>
  </si>
  <si>
    <t>GAŠPERLIN</t>
  </si>
  <si>
    <t>Jošt</t>
  </si>
  <si>
    <t>KIPHUT</t>
  </si>
  <si>
    <t>Jure</t>
  </si>
  <si>
    <t>KLEMENC</t>
  </si>
  <si>
    <t>Jakob Aurel</t>
  </si>
  <si>
    <t>KOLETNIK</t>
  </si>
  <si>
    <t>Jakob</t>
  </si>
  <si>
    <t>LEBAN</t>
  </si>
  <si>
    <t>LOTRIČ</t>
  </si>
  <si>
    <t>MALOVRH</t>
  </si>
  <si>
    <t>Drejc</t>
  </si>
  <si>
    <t>PESKO</t>
  </si>
  <si>
    <t>Krištof</t>
  </si>
  <si>
    <t>PLIBERŠEK</t>
  </si>
  <si>
    <t>Mark</t>
  </si>
  <si>
    <t>POGAČAR</t>
  </si>
  <si>
    <t>Tian</t>
  </si>
  <si>
    <t>SORGO</t>
  </si>
  <si>
    <t>Enej</t>
  </si>
  <si>
    <t>ŠKULJ</t>
  </si>
  <si>
    <t>URBANC ANDJELKOVIĆ</t>
  </si>
  <si>
    <t>Rafael</t>
  </si>
  <si>
    <t>HUDOVERNIK</t>
  </si>
  <si>
    <t>OSNOVNA ŠOLA GORJE</t>
  </si>
  <si>
    <t>Nace</t>
  </si>
  <si>
    <t>JELENC</t>
  </si>
  <si>
    <t>KOŠIR</t>
  </si>
  <si>
    <t>PAPLER</t>
  </si>
  <si>
    <t>Anej</t>
  </si>
  <si>
    <t>PINTAR</t>
  </si>
  <si>
    <t>REPE</t>
  </si>
  <si>
    <t>BIZOVIČAR</t>
  </si>
  <si>
    <t>OSNOVNA ŠOLA IVANA TAVČARJA GORENJA VAS</t>
  </si>
  <si>
    <t>BUH</t>
  </si>
  <si>
    <t>FRAS</t>
  </si>
  <si>
    <t>Lukas</t>
  </si>
  <si>
    <t>LAUSIGER</t>
  </si>
  <si>
    <t>Erik</t>
  </si>
  <si>
    <t>Marko</t>
  </si>
  <si>
    <t>Jaka</t>
  </si>
  <si>
    <t>STANONIK</t>
  </si>
  <si>
    <t>ŠUBIC</t>
  </si>
  <si>
    <t>Samo</t>
  </si>
  <si>
    <t>TOPLAK</t>
  </si>
  <si>
    <t>ILIC</t>
  </si>
  <si>
    <t>OSNOVNA ŠOLA JAKOBA ALJAŽA KRANJ</t>
  </si>
  <si>
    <t>ISTENIČ</t>
  </si>
  <si>
    <t>Jan</t>
  </si>
  <si>
    <t>KADIVEC</t>
  </si>
  <si>
    <t>Oskar</t>
  </si>
  <si>
    <t>KERT</t>
  </si>
  <si>
    <t>Nikola</t>
  </si>
  <si>
    <t>TOFAJ</t>
  </si>
  <si>
    <t>AHČIN</t>
  </si>
  <si>
    <t>OSNOVNA ŠOLA KRIŽE</t>
  </si>
  <si>
    <t>Črt</t>
  </si>
  <si>
    <t>BEČAN</t>
  </si>
  <si>
    <t>GRAŠIČ</t>
  </si>
  <si>
    <t>Amadej</t>
  </si>
  <si>
    <t>POLAJNAR</t>
  </si>
  <si>
    <t>STRNAD PODLIPNIK</t>
  </si>
  <si>
    <t>ŠVAB</t>
  </si>
  <si>
    <t>TRATNIK PIRMAN</t>
  </si>
  <si>
    <t>Andraž</t>
  </si>
  <si>
    <t>OSNOVNA ŠOLA NAKLO</t>
  </si>
  <si>
    <t>JOŠT</t>
  </si>
  <si>
    <t>Jon</t>
  </si>
  <si>
    <t>LAMPE</t>
  </si>
  <si>
    <t>PINTERIČ</t>
  </si>
  <si>
    <t>Tai</t>
  </si>
  <si>
    <t>KOPAČ</t>
  </si>
  <si>
    <t>OSNOVNA ŠOLA OREHEK KRANJ</t>
  </si>
  <si>
    <t>Urban</t>
  </si>
  <si>
    <t>KRALJ</t>
  </si>
  <si>
    <t>Maks</t>
  </si>
  <si>
    <t>BOŽNAR</t>
  </si>
  <si>
    <t>OSNOVNA ŠOLA POLJANE, 4223 POLJANE</t>
  </si>
  <si>
    <t>Domen</t>
  </si>
  <si>
    <t>DOLENC</t>
  </si>
  <si>
    <t>HOZJAN</t>
  </si>
  <si>
    <t>KISOVEC</t>
  </si>
  <si>
    <t>Gal</t>
  </si>
  <si>
    <t>KOS</t>
  </si>
  <si>
    <t>Dominik</t>
  </si>
  <si>
    <t>PISK</t>
  </si>
  <si>
    <t>ŠTRUKELJ</t>
  </si>
  <si>
    <t>Bor</t>
  </si>
  <si>
    <t>BRUMEN</t>
  </si>
  <si>
    <t>OSNOVNA ŠOLA PREDOSLJE KRANJ</t>
  </si>
  <si>
    <t>Jaš</t>
  </si>
  <si>
    <t>CUDERMAN</t>
  </si>
  <si>
    <t>GORENC</t>
  </si>
  <si>
    <t>Lan</t>
  </si>
  <si>
    <t>ZUPAN</t>
  </si>
  <si>
    <t>JERAS</t>
  </si>
  <si>
    <t>OSNOVNA ŠOLA STRAŽIŠČE KRANJ</t>
  </si>
  <si>
    <t>KOŠNIK</t>
  </si>
  <si>
    <t>BELHAR</t>
  </si>
  <si>
    <t>OSNOVNA ŠOLA TRŽIČ</t>
  </si>
  <si>
    <t>Gaber</t>
  </si>
  <si>
    <t>ČERNILEC</t>
  </si>
  <si>
    <t>Lovro Gal</t>
  </si>
  <si>
    <t>JANC</t>
  </si>
  <si>
    <t>Žiga</t>
  </si>
  <si>
    <t>MAEGLIČ</t>
  </si>
  <si>
    <t>MIRT</t>
  </si>
  <si>
    <t>REJC KOS</t>
  </si>
  <si>
    <t>Kristjan</t>
  </si>
  <si>
    <t>REPINC ZUPANČIČ</t>
  </si>
  <si>
    <t>SOKLIČ</t>
  </si>
  <si>
    <t>Lenart</t>
  </si>
  <si>
    <t>TIŠLER</t>
  </si>
  <si>
    <t>Val</t>
  </si>
  <si>
    <t>VERŠNIK</t>
  </si>
  <si>
    <t>BAJUK</t>
  </si>
  <si>
    <t>OSNOVNA ŠOLA ŽIRI</t>
  </si>
  <si>
    <t>BOGATAJ</t>
  </si>
  <si>
    <t>FILIPIČ</t>
  </si>
  <si>
    <t>GABER</t>
  </si>
  <si>
    <t>IGLIČ</t>
  </si>
  <si>
    <t>JURCA</t>
  </si>
  <si>
    <t>Vid</t>
  </si>
  <si>
    <t>KOKALJ</t>
  </si>
  <si>
    <t>Mai</t>
  </si>
  <si>
    <t>KOLERIČ</t>
  </si>
  <si>
    <t>MLINAR</t>
  </si>
  <si>
    <t>POLJANŠEK</t>
  </si>
  <si>
    <t>PRAPROTNIK</t>
  </si>
  <si>
    <t>SLABE</t>
  </si>
  <si>
    <t>Taj</t>
  </si>
  <si>
    <t>TINAUER</t>
  </si>
  <si>
    <t>TRČEK</t>
  </si>
  <si>
    <t>Marcel</t>
  </si>
  <si>
    <t>ZAVRL</t>
  </si>
  <si>
    <t>BORŠTNIK</t>
  </si>
  <si>
    <t>OSNOVNA ŠOLA ŽIROVNICA</t>
  </si>
  <si>
    <t>GJERKEŠ</t>
  </si>
  <si>
    <t>KRIVIC</t>
  </si>
  <si>
    <t>Timotej</t>
  </si>
  <si>
    <t>MOŽINA</t>
  </si>
  <si>
    <t>OŠ STRAŽIŠČE PŠ Besnica</t>
  </si>
  <si>
    <t xml:space="preserve">Jaka </t>
  </si>
  <si>
    <t>GOLEŽ</t>
  </si>
  <si>
    <t>OŠ SIMONA JENKA</t>
  </si>
  <si>
    <t>Tijan</t>
  </si>
  <si>
    <t>TUŠEK</t>
  </si>
  <si>
    <t>OŠ STRAŽIŠČE  PŠ Žabnica</t>
  </si>
  <si>
    <t>STEGNAR</t>
  </si>
  <si>
    <t>OŠ BISTRICA</t>
  </si>
  <si>
    <t>Eva</t>
  </si>
  <si>
    <t>JERMAN</t>
  </si>
  <si>
    <t>Ženski</t>
  </si>
  <si>
    <t>Urša</t>
  </si>
  <si>
    <t>Barbara</t>
  </si>
  <si>
    <t>Neža</t>
  </si>
  <si>
    <t>ROŽIČ</t>
  </si>
  <si>
    <t>HABJAN</t>
  </si>
  <si>
    <t>Ines</t>
  </si>
  <si>
    <t>MEHANOVIĆ</t>
  </si>
  <si>
    <t>Nika</t>
  </si>
  <si>
    <t>ČIMŽAR</t>
  </si>
  <si>
    <t>Sophie Ela</t>
  </si>
  <si>
    <t>PROSEN</t>
  </si>
  <si>
    <t>Brina</t>
  </si>
  <si>
    <t>ZUPIN</t>
  </si>
  <si>
    <t>Zoja Brina</t>
  </si>
  <si>
    <t>ŽLINDRA</t>
  </si>
  <si>
    <t>CANKAR</t>
  </si>
  <si>
    <t>DEMŠAR</t>
  </si>
  <si>
    <t>Tjaša</t>
  </si>
  <si>
    <t>Manca</t>
  </si>
  <si>
    <t>PRIMOŽIČ</t>
  </si>
  <si>
    <t>Sara</t>
  </si>
  <si>
    <t>TOMAŽIN</t>
  </si>
  <si>
    <t>Ana</t>
  </si>
  <si>
    <t>BELOVIČ</t>
  </si>
  <si>
    <t>Erin</t>
  </si>
  <si>
    <t>KNAFLIČ</t>
  </si>
  <si>
    <t>Lucija</t>
  </si>
  <si>
    <t>DOVŽAN</t>
  </si>
  <si>
    <t>Vita</t>
  </si>
  <si>
    <t>MARKELJ</t>
  </si>
  <si>
    <t>Neca</t>
  </si>
  <si>
    <t>Živa</t>
  </si>
  <si>
    <t>Ula</t>
  </si>
  <si>
    <t>PERKO</t>
  </si>
  <si>
    <t>Loti</t>
  </si>
  <si>
    <t>GANTAR</t>
  </si>
  <si>
    <t>Taja</t>
  </si>
  <si>
    <t>GOLC</t>
  </si>
  <si>
    <t>Ajda</t>
  </si>
  <si>
    <t>KONJAR</t>
  </si>
  <si>
    <t>KORENČAN</t>
  </si>
  <si>
    <t>Anamarija</t>
  </si>
  <si>
    <t>JURČIČ</t>
  </si>
  <si>
    <t>Ema</t>
  </si>
  <si>
    <t>KRŽIŠNIK</t>
  </si>
  <si>
    <t>Zarja</t>
  </si>
  <si>
    <t>Rebeka</t>
  </si>
  <si>
    <t>Polona</t>
  </si>
  <si>
    <t>TAVČAR</t>
  </si>
  <si>
    <t>KRMEC</t>
  </si>
  <si>
    <t>Lana</t>
  </si>
  <si>
    <t>MUHVIČ</t>
  </si>
  <si>
    <t>OSNOVNA ŠOLA SIMONA JENKA KRANJ</t>
  </si>
  <si>
    <t>Zala</t>
  </si>
  <si>
    <t>DOLHAR</t>
  </si>
  <si>
    <t>JUGOVIC</t>
  </si>
  <si>
    <t>OBRADOVIČ</t>
  </si>
  <si>
    <t>Tinkara</t>
  </si>
  <si>
    <t>Zoja</t>
  </si>
  <si>
    <t>ŠORN VESEL</t>
  </si>
  <si>
    <t>Ava</t>
  </si>
  <si>
    <t>BURJEK</t>
  </si>
  <si>
    <t>Lena</t>
  </si>
  <si>
    <t>Hana</t>
  </si>
  <si>
    <t>KUNC</t>
  </si>
  <si>
    <t>LAVRENČIČ</t>
  </si>
  <si>
    <t>Elin</t>
  </si>
  <si>
    <t>MALAVAŠIČ</t>
  </si>
  <si>
    <t>MALI</t>
  </si>
  <si>
    <t>MUR</t>
  </si>
  <si>
    <t>Špela</t>
  </si>
  <si>
    <t>Liza</t>
  </si>
  <si>
    <t>RAZINGAR</t>
  </si>
  <si>
    <t>Nina</t>
  </si>
  <si>
    <t>Maja</t>
  </si>
  <si>
    <t>SEDEJ</t>
  </si>
  <si>
    <t>Tara</t>
  </si>
  <si>
    <t>TROJAR</t>
  </si>
  <si>
    <t>Lina</t>
  </si>
  <si>
    <t>JARKOVIČ</t>
  </si>
  <si>
    <t>Mojca</t>
  </si>
  <si>
    <t>Lara</t>
  </si>
  <si>
    <t>SIMAKOVIČ</t>
  </si>
  <si>
    <t>Laura</t>
  </si>
  <si>
    <t>VEHAR</t>
  </si>
  <si>
    <t xml:space="preserve">Ajda </t>
  </si>
  <si>
    <t>PIVK</t>
  </si>
  <si>
    <t>OSNOVNA ŠOLA STRAŽIŠČE PŠ Besnica</t>
  </si>
  <si>
    <t>Hanna</t>
  </si>
  <si>
    <t>KAVČIČ</t>
  </si>
  <si>
    <t>ime</t>
  </si>
  <si>
    <t>priimek</t>
  </si>
  <si>
    <t>leto</t>
  </si>
  <si>
    <t>m/ž</t>
  </si>
  <si>
    <t>oš</t>
  </si>
  <si>
    <t>š</t>
  </si>
  <si>
    <t>raz</t>
  </si>
  <si>
    <t xml:space="preserve">deklice  3 /  alpina </t>
  </si>
  <si>
    <t>Dolžine</t>
  </si>
  <si>
    <t xml:space="preserve">Odbitki </t>
  </si>
  <si>
    <t>Točke skupaj</t>
  </si>
  <si>
    <t>1.</t>
  </si>
  <si>
    <t>2.</t>
  </si>
  <si>
    <t>3.</t>
  </si>
  <si>
    <t>1.2</t>
  </si>
  <si>
    <t>2.3</t>
  </si>
  <si>
    <t>3.4</t>
  </si>
  <si>
    <t>1.5</t>
  </si>
  <si>
    <t>2.6</t>
  </si>
  <si>
    <t>3.7</t>
  </si>
  <si>
    <t>1.bojši</t>
  </si>
  <si>
    <t>2.bojši</t>
  </si>
  <si>
    <t>3.bojši</t>
  </si>
  <si>
    <t>Skupaj točk</t>
  </si>
  <si>
    <t>Mesto</t>
  </si>
  <si>
    <t>podrs = -3 točke</t>
  </si>
  <si>
    <t>padec = -6 točk</t>
  </si>
  <si>
    <t>1m = 6 točk</t>
  </si>
  <si>
    <t>ENIKO</t>
  </si>
  <si>
    <t>Tito</t>
  </si>
  <si>
    <t>Skul</t>
  </si>
  <si>
    <t>Dolenc</t>
  </si>
  <si>
    <t>Petrovčič</t>
  </si>
  <si>
    <t>M</t>
  </si>
  <si>
    <t>PODROČNO TEKMOVANJE V SMUČARSKIH SKOKIH - Š. L. 2016/2017</t>
  </si>
  <si>
    <t>SSK ALPINA, ŽIRI 21.2.2017</t>
  </si>
  <si>
    <t>Dečki 2. razred</t>
  </si>
  <si>
    <t>Dečki 1. razred</t>
  </si>
  <si>
    <t>Dečki 3. razred</t>
  </si>
  <si>
    <t>Dečki 4. razred</t>
  </si>
  <si>
    <t>SSK ALPINA,   ŽIRI 21.2.2017</t>
  </si>
  <si>
    <t>Deklice 1. razred</t>
  </si>
  <si>
    <t>Deklice 4. razred</t>
  </si>
  <si>
    <t>Deklice 3. razred</t>
  </si>
  <si>
    <t>Deklice 2. razred</t>
  </si>
  <si>
    <t>št.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</si>
</sst>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0" borderId="0" xfId="0" applyFont="1"/>
    <xf numFmtId="0" fontId="5" fillId="0" borderId="0" xfId="1" applyFont="1"/>
    <xf numFmtId="0" fontId="5" fillId="0" borderId="0" xfId="1" applyFont="1" applyAlignment="1">
      <alignment wrapText="1"/>
    </xf>
    <xf numFmtId="0" fontId="0" fillId="0" borderId="0" xfId="0" applyFont="1" applyAlignment="1">
      <alignment horizontal="left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 wrapText="1"/>
    </xf>
    <xf numFmtId="0" fontId="0" fillId="3" borderId="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 wrapText="1"/>
    </xf>
    <xf numFmtId="0" fontId="0" fillId="3" borderId="9" xfId="0" applyFont="1" applyFill="1" applyBorder="1" applyAlignment="1">
      <alignment horizontal="left"/>
    </xf>
    <xf numFmtId="0" fontId="1" fillId="0" borderId="9" xfId="0" applyFont="1" applyBorder="1"/>
    <xf numFmtId="0" fontId="0" fillId="0" borderId="0" xfId="0" applyFont="1" applyAlignment="1">
      <alignment wrapText="1"/>
    </xf>
    <xf numFmtId="0" fontId="1" fillId="5" borderId="9" xfId="0" applyFont="1" applyFill="1" applyBorder="1"/>
    <xf numFmtId="0" fontId="0" fillId="4" borderId="9" xfId="0" applyFont="1" applyFill="1" applyBorder="1"/>
    <xf numFmtId="0" fontId="0" fillId="3" borderId="13" xfId="0" applyFont="1" applyFill="1" applyBorder="1" applyAlignment="1">
      <alignment horizontal="center"/>
    </xf>
    <xf numFmtId="0" fontId="0" fillId="0" borderId="9" xfId="0" applyBorder="1"/>
    <xf numFmtId="0" fontId="2" fillId="2" borderId="9" xfId="0" applyFont="1" applyFill="1" applyBorder="1"/>
    <xf numFmtId="0" fontId="0" fillId="2" borderId="9" xfId="0" applyFill="1" applyBorder="1"/>
    <xf numFmtId="0" fontId="6" fillId="0" borderId="9" xfId="0" applyFont="1" applyBorder="1"/>
    <xf numFmtId="0" fontId="3" fillId="0" borderId="9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/>
    <xf numFmtId="0" fontId="0" fillId="2" borderId="9" xfId="0" applyFont="1" applyFill="1" applyBorder="1"/>
    <xf numFmtId="0" fontId="7" fillId="0" borderId="9" xfId="0" applyFont="1" applyBorder="1"/>
    <xf numFmtId="0" fontId="7" fillId="2" borderId="9" xfId="0" applyFont="1" applyFill="1" applyBorder="1"/>
    <xf numFmtId="0" fontId="8" fillId="0" borderId="9" xfId="0" applyFont="1" applyBorder="1"/>
    <xf numFmtId="0" fontId="0" fillId="0" borderId="9" xfId="0" applyFill="1" applyBorder="1"/>
    <xf numFmtId="0" fontId="9" fillId="0" borderId="9" xfId="0" applyFont="1" applyBorder="1"/>
    <xf numFmtId="0" fontId="7" fillId="0" borderId="0" xfId="0" applyFont="1"/>
    <xf numFmtId="0" fontId="0" fillId="3" borderId="0" xfId="0" applyFont="1" applyFill="1" applyBorder="1" applyAlignment="1">
      <alignment horizontal="left"/>
    </xf>
    <xf numFmtId="0" fontId="3" fillId="0" borderId="14" xfId="0" applyFont="1" applyBorder="1"/>
    <xf numFmtId="0" fontId="0" fillId="0" borderId="14" xfId="0" applyBorder="1"/>
    <xf numFmtId="0" fontId="1" fillId="5" borderId="14" xfId="0" applyFont="1" applyFill="1" applyBorder="1"/>
    <xf numFmtId="0" fontId="0" fillId="4" borderId="14" xfId="0" applyFont="1" applyFill="1" applyBorder="1"/>
    <xf numFmtId="0" fontId="10" fillId="0" borderId="9" xfId="0" applyFont="1" applyBorder="1"/>
    <xf numFmtId="0" fontId="11" fillId="0" borderId="9" xfId="0" applyFont="1" applyBorder="1"/>
    <xf numFmtId="0" fontId="12" fillId="0" borderId="9" xfId="0" applyFont="1" applyBorder="1"/>
    <xf numFmtId="0" fontId="11" fillId="0" borderId="9" xfId="0" applyFont="1" applyFill="1" applyBorder="1"/>
    <xf numFmtId="0" fontId="10" fillId="0" borderId="14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6" borderId="9" xfId="0" applyFont="1" applyFill="1" applyBorder="1"/>
    <xf numFmtId="0" fontId="3" fillId="6" borderId="9" xfId="0" applyFont="1" applyFill="1" applyBorder="1"/>
    <xf numFmtId="0" fontId="0" fillId="6" borderId="0" xfId="0" applyFill="1"/>
    <xf numFmtId="0" fontId="1" fillId="6" borderId="0" xfId="0" applyFont="1" applyFill="1"/>
    <xf numFmtId="0" fontId="9" fillId="6" borderId="9" xfId="0" applyFont="1" applyFill="1" applyBorder="1"/>
    <xf numFmtId="0" fontId="1" fillId="6" borderId="9" xfId="0" applyFont="1" applyFill="1" applyBorder="1"/>
    <xf numFmtId="0" fontId="0" fillId="6" borderId="9" xfId="0" applyFont="1" applyFill="1" applyBorder="1"/>
    <xf numFmtId="0" fontId="11" fillId="6" borderId="9" xfId="0" applyFont="1" applyFill="1" applyBorder="1"/>
    <xf numFmtId="0" fontId="6" fillId="6" borderId="9" xfId="0" applyFont="1" applyFill="1" applyBorder="1"/>
    <xf numFmtId="0" fontId="0" fillId="6" borderId="9" xfId="0" applyFill="1" applyBorder="1"/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opLeftCell="A10" zoomScaleNormal="100" workbookViewId="0">
      <selection activeCell="F36" sqref="F36"/>
    </sheetView>
  </sheetViews>
  <sheetFormatPr defaultRowHeight="15" x14ac:dyDescent="0.25"/>
  <cols>
    <col min="1" max="1" width="5.28515625" customWidth="1"/>
    <col min="2" max="2" width="11.85546875" style="3" customWidth="1"/>
    <col min="3" max="3" width="12.7109375" style="3" customWidth="1"/>
    <col min="4" max="4" width="4.7109375" customWidth="1"/>
    <col min="5" max="5" width="2" customWidth="1"/>
    <col min="6" max="6" width="50.85546875" bestFit="1" customWidth="1"/>
    <col min="7" max="7" width="3.140625" hidden="1" customWidth="1"/>
    <col min="8" max="8" width="2.5703125" hidden="1" customWidth="1"/>
    <col min="9" max="9" width="8.7109375" customWidth="1"/>
    <col min="10" max="10" width="8.28515625" customWidth="1"/>
  </cols>
  <sheetData>
    <row r="1" spans="1:22" ht="18.75" x14ac:dyDescent="0.3">
      <c r="A1" s="3"/>
      <c r="F1" s="35" t="s">
        <v>344</v>
      </c>
      <c r="G1" s="35"/>
      <c r="H1" s="35"/>
      <c r="I1" s="35"/>
    </row>
    <row r="2" spans="1:22" ht="18.75" x14ac:dyDescent="0.3">
      <c r="A2" s="3"/>
      <c r="F2" s="35" t="s">
        <v>350</v>
      </c>
      <c r="G2" s="35"/>
      <c r="H2" s="35"/>
      <c r="I2" s="35"/>
    </row>
    <row r="3" spans="1:22" ht="15" customHeight="1" x14ac:dyDescent="0.25">
      <c r="A3" s="3"/>
    </row>
    <row r="4" spans="1:22" ht="17.25" customHeight="1" x14ac:dyDescent="0.25">
      <c r="A4" s="3"/>
      <c r="B4" s="17"/>
    </row>
    <row r="5" spans="1:22" x14ac:dyDescent="0.25">
      <c r="A5" s="3"/>
      <c r="B5" s="17"/>
      <c r="F5" s="17" t="s">
        <v>335</v>
      </c>
    </row>
    <row r="6" spans="1:22" x14ac:dyDescent="0.25">
      <c r="A6" s="3"/>
      <c r="B6" s="3" t="s">
        <v>347</v>
      </c>
      <c r="F6" s="17" t="s">
        <v>336</v>
      </c>
    </row>
    <row r="7" spans="1:22" ht="15.75" thickBot="1" x14ac:dyDescent="0.3">
      <c r="A7" s="3"/>
      <c r="F7" s="17" t="s">
        <v>337</v>
      </c>
    </row>
    <row r="8" spans="1:22" x14ac:dyDescent="0.25">
      <c r="I8" s="46" t="s">
        <v>318</v>
      </c>
      <c r="J8" s="47"/>
      <c r="K8" s="48"/>
      <c r="L8" s="46" t="s">
        <v>319</v>
      </c>
      <c r="M8" s="47"/>
      <c r="N8" s="48"/>
      <c r="O8" s="46" t="s">
        <v>320</v>
      </c>
      <c r="P8" s="47"/>
      <c r="Q8" s="48"/>
      <c r="R8" s="4"/>
      <c r="S8" s="5"/>
      <c r="T8" s="5"/>
      <c r="U8" s="6"/>
      <c r="V8" s="7"/>
    </row>
    <row r="9" spans="1:22" ht="30.75" x14ac:dyDescent="0.3">
      <c r="A9" s="32" t="s">
        <v>355</v>
      </c>
      <c r="B9" s="31" t="s">
        <v>310</v>
      </c>
      <c r="C9" s="31" t="s">
        <v>311</v>
      </c>
      <c r="D9" s="23" t="s">
        <v>312</v>
      </c>
      <c r="E9" s="23" t="s">
        <v>313</v>
      </c>
      <c r="F9" s="23" t="s">
        <v>314</v>
      </c>
      <c r="G9" s="2" t="s">
        <v>315</v>
      </c>
      <c r="H9" s="2" t="s">
        <v>316</v>
      </c>
      <c r="I9" s="13" t="s">
        <v>321</v>
      </c>
      <c r="J9" s="13" t="s">
        <v>322</v>
      </c>
      <c r="K9" s="13" t="s">
        <v>323</v>
      </c>
      <c r="L9" s="13" t="s">
        <v>324</v>
      </c>
      <c r="M9" s="13" t="s">
        <v>325</v>
      </c>
      <c r="N9" s="13" t="s">
        <v>326</v>
      </c>
      <c r="O9" s="13" t="s">
        <v>327</v>
      </c>
      <c r="P9" s="13" t="s">
        <v>328</v>
      </c>
      <c r="Q9" s="13" t="s">
        <v>329</v>
      </c>
      <c r="R9" s="13" t="s">
        <v>330</v>
      </c>
      <c r="S9" s="13" t="s">
        <v>331</v>
      </c>
      <c r="T9" s="13" t="s">
        <v>332</v>
      </c>
      <c r="U9" s="14" t="s">
        <v>333</v>
      </c>
      <c r="V9" s="15" t="s">
        <v>334</v>
      </c>
    </row>
    <row r="10" spans="1:22" s="1" customFormat="1" ht="15.75" x14ac:dyDescent="0.25">
      <c r="A10" s="43">
        <v>12</v>
      </c>
      <c r="B10" s="41" t="s">
        <v>29</v>
      </c>
      <c r="C10" s="41" t="s">
        <v>43</v>
      </c>
      <c r="D10" s="24" t="s">
        <v>6</v>
      </c>
      <c r="E10" s="25" t="s">
        <v>3</v>
      </c>
      <c r="F10" s="25" t="s">
        <v>26</v>
      </c>
      <c r="G10">
        <v>1</v>
      </c>
      <c r="H10">
        <v>2</v>
      </c>
      <c r="I10" s="21">
        <v>4.5</v>
      </c>
      <c r="J10" s="21">
        <v>4.5</v>
      </c>
      <c r="K10" s="21">
        <v>4.25</v>
      </c>
      <c r="L10" s="21"/>
      <c r="M10" s="21"/>
      <c r="N10" s="21"/>
      <c r="O10" s="18">
        <f t="shared" ref="O10:O33" si="0">(I10*6)-L10</f>
        <v>27</v>
      </c>
      <c r="P10" s="18">
        <f t="shared" ref="P10:P33" si="1">(J10*6)-M10</f>
        <v>27</v>
      </c>
      <c r="Q10" s="18">
        <f t="shared" ref="Q10:Q33" si="2">(K10*6)-N10</f>
        <v>25.5</v>
      </c>
      <c r="R10" s="19">
        <f t="shared" ref="R10:R33" si="3">MAX(O10:Q10)</f>
        <v>27</v>
      </c>
      <c r="S10" s="19">
        <f t="shared" ref="S10:S33" si="4">LARGE(O10:Q10,2)</f>
        <v>27</v>
      </c>
      <c r="T10" s="18">
        <f t="shared" ref="T10:T33" si="5">LARGE(P10:R10,3)</f>
        <v>25.5</v>
      </c>
      <c r="U10" s="19">
        <f t="shared" ref="U10:U33" si="6">R10+S10</f>
        <v>54</v>
      </c>
      <c r="V10" s="34">
        <v>1</v>
      </c>
    </row>
    <row r="11" spans="1:22" s="1" customFormat="1" ht="15.75" x14ac:dyDescent="0.25">
      <c r="A11" s="43">
        <v>9</v>
      </c>
      <c r="B11" s="41" t="s">
        <v>137</v>
      </c>
      <c r="C11" s="41" t="s">
        <v>138</v>
      </c>
      <c r="D11" s="25" t="s">
        <v>11</v>
      </c>
      <c r="E11" s="25" t="s">
        <v>3</v>
      </c>
      <c r="F11" s="25" t="s">
        <v>139</v>
      </c>
      <c r="G11">
        <v>1</v>
      </c>
      <c r="H11" s="1">
        <v>1</v>
      </c>
      <c r="I11" s="34">
        <v>3.75</v>
      </c>
      <c r="J11" s="34">
        <v>4.75</v>
      </c>
      <c r="K11" s="34">
        <v>4.25</v>
      </c>
      <c r="L11" s="34"/>
      <c r="M11" s="34"/>
      <c r="N11" s="34">
        <v>6</v>
      </c>
      <c r="O11" s="18">
        <f t="shared" si="0"/>
        <v>22.5</v>
      </c>
      <c r="P11" s="18">
        <f t="shared" si="1"/>
        <v>28.5</v>
      </c>
      <c r="Q11" s="18">
        <f t="shared" si="2"/>
        <v>19.5</v>
      </c>
      <c r="R11" s="19">
        <f t="shared" si="3"/>
        <v>28.5</v>
      </c>
      <c r="S11" s="19">
        <f t="shared" si="4"/>
        <v>22.5</v>
      </c>
      <c r="T11" s="18">
        <f t="shared" si="5"/>
        <v>19.5</v>
      </c>
      <c r="U11" s="19">
        <f t="shared" si="6"/>
        <v>51</v>
      </c>
      <c r="V11" s="34">
        <v>2</v>
      </c>
    </row>
    <row r="12" spans="1:22" s="1" customFormat="1" ht="15.75" x14ac:dyDescent="0.25">
      <c r="A12" s="43">
        <v>22</v>
      </c>
      <c r="B12" s="41" t="s">
        <v>212</v>
      </c>
      <c r="C12" s="41" t="s">
        <v>213</v>
      </c>
      <c r="D12" s="25" t="s">
        <v>11</v>
      </c>
      <c r="E12" s="25" t="s">
        <v>3</v>
      </c>
      <c r="F12" s="25" t="s">
        <v>214</v>
      </c>
      <c r="G12">
        <v>1</v>
      </c>
      <c r="H12" s="1">
        <v>1</v>
      </c>
      <c r="I12" s="34">
        <v>4.25</v>
      </c>
      <c r="J12" s="34">
        <v>4.25</v>
      </c>
      <c r="K12" s="34">
        <v>4</v>
      </c>
      <c r="L12" s="34"/>
      <c r="M12" s="34"/>
      <c r="N12" s="34"/>
      <c r="O12" s="18">
        <f t="shared" si="0"/>
        <v>25.5</v>
      </c>
      <c r="P12" s="18">
        <f t="shared" si="1"/>
        <v>25.5</v>
      </c>
      <c r="Q12" s="18">
        <f t="shared" si="2"/>
        <v>24</v>
      </c>
      <c r="R12" s="19">
        <f t="shared" si="3"/>
        <v>25.5</v>
      </c>
      <c r="S12" s="19">
        <f t="shared" si="4"/>
        <v>25.5</v>
      </c>
      <c r="T12" s="18">
        <f t="shared" si="5"/>
        <v>24</v>
      </c>
      <c r="U12" s="19">
        <f t="shared" si="6"/>
        <v>51</v>
      </c>
      <c r="V12" s="34">
        <v>3</v>
      </c>
    </row>
    <row r="13" spans="1:22" s="1" customFormat="1" ht="15.75" x14ac:dyDescent="0.25">
      <c r="A13" s="43">
        <v>5</v>
      </c>
      <c r="B13" s="41" t="s">
        <v>9</v>
      </c>
      <c r="C13" s="41" t="s">
        <v>210</v>
      </c>
      <c r="D13" s="25" t="s">
        <v>11</v>
      </c>
      <c r="E13" s="25" t="s">
        <v>3</v>
      </c>
      <c r="F13" s="25" t="s">
        <v>211</v>
      </c>
      <c r="G13">
        <v>1</v>
      </c>
      <c r="H13" s="1">
        <v>1</v>
      </c>
      <c r="I13" s="34">
        <v>4</v>
      </c>
      <c r="J13" s="34">
        <v>4.25</v>
      </c>
      <c r="K13" s="34">
        <v>3.75</v>
      </c>
      <c r="L13" s="34"/>
      <c r="M13" s="34"/>
      <c r="N13" s="34"/>
      <c r="O13" s="18">
        <f t="shared" si="0"/>
        <v>24</v>
      </c>
      <c r="P13" s="18">
        <f t="shared" si="1"/>
        <v>25.5</v>
      </c>
      <c r="Q13" s="18">
        <f t="shared" si="2"/>
        <v>22.5</v>
      </c>
      <c r="R13" s="19">
        <f t="shared" si="3"/>
        <v>25.5</v>
      </c>
      <c r="S13" s="19">
        <f t="shared" si="4"/>
        <v>24</v>
      </c>
      <c r="T13" s="18">
        <f t="shared" si="5"/>
        <v>22.5</v>
      </c>
      <c r="U13" s="19">
        <f t="shared" si="6"/>
        <v>49.5</v>
      </c>
      <c r="V13" s="34">
        <v>4</v>
      </c>
    </row>
    <row r="14" spans="1:22" s="1" customFormat="1" ht="15.75" x14ac:dyDescent="0.25">
      <c r="A14" s="43">
        <v>15</v>
      </c>
      <c r="B14" s="41" t="s">
        <v>142</v>
      </c>
      <c r="C14" s="41" t="s">
        <v>193</v>
      </c>
      <c r="D14" s="25" t="s">
        <v>11</v>
      </c>
      <c r="E14" s="25" t="s">
        <v>3</v>
      </c>
      <c r="F14" s="25" t="s">
        <v>183</v>
      </c>
      <c r="G14">
        <v>1</v>
      </c>
      <c r="H14" s="1">
        <v>1</v>
      </c>
      <c r="I14" s="34">
        <v>3.25</v>
      </c>
      <c r="J14" s="34">
        <v>3.75</v>
      </c>
      <c r="K14" s="34">
        <v>4.25</v>
      </c>
      <c r="L14" s="34"/>
      <c r="M14" s="34"/>
      <c r="N14" s="34"/>
      <c r="O14" s="18">
        <f t="shared" si="0"/>
        <v>19.5</v>
      </c>
      <c r="P14" s="18">
        <f t="shared" si="1"/>
        <v>22.5</v>
      </c>
      <c r="Q14" s="18">
        <f t="shared" si="2"/>
        <v>25.5</v>
      </c>
      <c r="R14" s="19">
        <f t="shared" si="3"/>
        <v>25.5</v>
      </c>
      <c r="S14" s="19">
        <f t="shared" si="4"/>
        <v>22.5</v>
      </c>
      <c r="T14" s="18">
        <f t="shared" si="5"/>
        <v>22.5</v>
      </c>
      <c r="U14" s="19">
        <f t="shared" si="6"/>
        <v>48</v>
      </c>
      <c r="V14" s="34">
        <v>5</v>
      </c>
    </row>
    <row r="15" spans="1:22" s="1" customFormat="1" ht="15.75" x14ac:dyDescent="0.25">
      <c r="A15" s="43">
        <v>3</v>
      </c>
      <c r="B15" s="41" t="s">
        <v>52</v>
      </c>
      <c r="C15" s="41" t="s">
        <v>184</v>
      </c>
      <c r="D15" s="25" t="s">
        <v>11</v>
      </c>
      <c r="E15" s="25" t="s">
        <v>3</v>
      </c>
      <c r="F15" s="25" t="s">
        <v>183</v>
      </c>
      <c r="G15">
        <v>1</v>
      </c>
      <c r="H15" s="1">
        <v>1</v>
      </c>
      <c r="I15" s="34">
        <v>4.25</v>
      </c>
      <c r="J15" s="34">
        <v>3.75</v>
      </c>
      <c r="K15" s="34">
        <v>3.5</v>
      </c>
      <c r="L15" s="34"/>
      <c r="M15" s="34"/>
      <c r="N15" s="34"/>
      <c r="O15" s="18">
        <f t="shared" si="0"/>
        <v>25.5</v>
      </c>
      <c r="P15" s="18">
        <f t="shared" si="1"/>
        <v>22.5</v>
      </c>
      <c r="Q15" s="18">
        <f t="shared" si="2"/>
        <v>21</v>
      </c>
      <c r="R15" s="19">
        <f t="shared" si="3"/>
        <v>25.5</v>
      </c>
      <c r="S15" s="19">
        <f t="shared" si="4"/>
        <v>22.5</v>
      </c>
      <c r="T15" s="18">
        <f t="shared" si="5"/>
        <v>21</v>
      </c>
      <c r="U15" s="19">
        <f t="shared" si="6"/>
        <v>48</v>
      </c>
      <c r="V15" s="34">
        <v>6</v>
      </c>
    </row>
    <row r="16" spans="1:22" s="1" customFormat="1" ht="15.75" x14ac:dyDescent="0.25">
      <c r="A16" s="43">
        <v>20</v>
      </c>
      <c r="B16" s="41" t="s">
        <v>24</v>
      </c>
      <c r="C16" s="41" t="s">
        <v>50</v>
      </c>
      <c r="D16" s="25" t="s">
        <v>11</v>
      </c>
      <c r="E16" s="25" t="s">
        <v>3</v>
      </c>
      <c r="F16" s="25" t="s">
        <v>26</v>
      </c>
      <c r="G16">
        <v>1</v>
      </c>
      <c r="H16" s="1">
        <v>1</v>
      </c>
      <c r="I16" s="34">
        <v>3.75</v>
      </c>
      <c r="J16" s="34">
        <v>4</v>
      </c>
      <c r="K16" s="34">
        <v>3.75</v>
      </c>
      <c r="L16" s="34"/>
      <c r="M16" s="34"/>
      <c r="N16" s="34"/>
      <c r="O16" s="18">
        <f t="shared" si="0"/>
        <v>22.5</v>
      </c>
      <c r="P16" s="18">
        <f t="shared" si="1"/>
        <v>24</v>
      </c>
      <c r="Q16" s="18">
        <f t="shared" si="2"/>
        <v>22.5</v>
      </c>
      <c r="R16" s="19">
        <f t="shared" si="3"/>
        <v>24</v>
      </c>
      <c r="S16" s="19">
        <f t="shared" si="4"/>
        <v>22.5</v>
      </c>
      <c r="T16" s="18">
        <f t="shared" si="5"/>
        <v>22.5</v>
      </c>
      <c r="U16" s="19">
        <f t="shared" si="6"/>
        <v>46.5</v>
      </c>
      <c r="V16" s="34">
        <v>7</v>
      </c>
    </row>
    <row r="17" spans="1:22" s="1" customFormat="1" ht="15.75" x14ac:dyDescent="0.25">
      <c r="A17" s="43">
        <v>1</v>
      </c>
      <c r="B17" s="41" t="s">
        <v>24</v>
      </c>
      <c r="C17" s="41" t="s">
        <v>25</v>
      </c>
      <c r="D17" s="25" t="s">
        <v>11</v>
      </c>
      <c r="E17" s="25" t="s">
        <v>3</v>
      </c>
      <c r="F17" s="25" t="s">
        <v>26</v>
      </c>
      <c r="G17">
        <v>1</v>
      </c>
      <c r="H17" s="1">
        <v>1</v>
      </c>
      <c r="I17" s="34">
        <v>2.75</v>
      </c>
      <c r="J17" s="34">
        <v>4</v>
      </c>
      <c r="K17" s="34">
        <v>3.75</v>
      </c>
      <c r="L17" s="34"/>
      <c r="M17" s="34"/>
      <c r="N17" s="34"/>
      <c r="O17" s="18">
        <f t="shared" si="0"/>
        <v>16.5</v>
      </c>
      <c r="P17" s="18">
        <f t="shared" si="1"/>
        <v>24</v>
      </c>
      <c r="Q17" s="18">
        <f t="shared" si="2"/>
        <v>22.5</v>
      </c>
      <c r="R17" s="19">
        <f t="shared" si="3"/>
        <v>24</v>
      </c>
      <c r="S17" s="19">
        <f t="shared" si="4"/>
        <v>22.5</v>
      </c>
      <c r="T17" s="18">
        <f t="shared" si="5"/>
        <v>22.5</v>
      </c>
      <c r="U17" s="19">
        <f t="shared" si="6"/>
        <v>46.5</v>
      </c>
      <c r="V17" s="34">
        <v>7</v>
      </c>
    </row>
    <row r="18" spans="1:22" s="1" customFormat="1" ht="15.75" x14ac:dyDescent="0.25">
      <c r="A18" s="43">
        <v>16</v>
      </c>
      <c r="B18" s="41" t="s">
        <v>206</v>
      </c>
      <c r="C18" s="41" t="s">
        <v>207</v>
      </c>
      <c r="D18" s="25" t="s">
        <v>11</v>
      </c>
      <c r="E18" s="25" t="s">
        <v>3</v>
      </c>
      <c r="F18" s="25" t="s">
        <v>203</v>
      </c>
      <c r="G18">
        <v>1</v>
      </c>
      <c r="H18" s="1">
        <v>1</v>
      </c>
      <c r="I18" s="34">
        <v>3.5</v>
      </c>
      <c r="J18" s="34">
        <v>3.75</v>
      </c>
      <c r="K18" s="34">
        <v>4</v>
      </c>
      <c r="L18" s="34"/>
      <c r="M18" s="34"/>
      <c r="N18" s="34"/>
      <c r="O18" s="18">
        <f t="shared" si="0"/>
        <v>21</v>
      </c>
      <c r="P18" s="18">
        <f t="shared" si="1"/>
        <v>22.5</v>
      </c>
      <c r="Q18" s="18">
        <f t="shared" si="2"/>
        <v>24</v>
      </c>
      <c r="R18" s="19">
        <f t="shared" si="3"/>
        <v>24</v>
      </c>
      <c r="S18" s="19">
        <f t="shared" si="4"/>
        <v>22.5</v>
      </c>
      <c r="T18" s="18">
        <f t="shared" si="5"/>
        <v>22.5</v>
      </c>
      <c r="U18" s="19">
        <f t="shared" si="6"/>
        <v>46.5</v>
      </c>
      <c r="V18" s="34">
        <v>7</v>
      </c>
    </row>
    <row r="19" spans="1:22" s="1" customFormat="1" ht="15.75" x14ac:dyDescent="0.25">
      <c r="A19" s="43">
        <v>10</v>
      </c>
      <c r="B19" s="41" t="s">
        <v>36</v>
      </c>
      <c r="C19" s="41" t="s">
        <v>37</v>
      </c>
      <c r="D19" s="25" t="s">
        <v>11</v>
      </c>
      <c r="E19" s="25" t="s">
        <v>3</v>
      </c>
      <c r="F19" s="25" t="s">
        <v>26</v>
      </c>
      <c r="G19">
        <v>1</v>
      </c>
      <c r="H19" s="1">
        <v>1</v>
      </c>
      <c r="I19" s="34">
        <v>4</v>
      </c>
      <c r="J19" s="34">
        <v>3.5</v>
      </c>
      <c r="K19" s="34">
        <v>3.75</v>
      </c>
      <c r="L19" s="34"/>
      <c r="M19" s="34"/>
      <c r="N19" s="34"/>
      <c r="O19" s="18">
        <f t="shared" si="0"/>
        <v>24</v>
      </c>
      <c r="P19" s="18">
        <f t="shared" si="1"/>
        <v>21</v>
      </c>
      <c r="Q19" s="18">
        <f t="shared" si="2"/>
        <v>22.5</v>
      </c>
      <c r="R19" s="19">
        <f t="shared" si="3"/>
        <v>24</v>
      </c>
      <c r="S19" s="19">
        <f t="shared" si="4"/>
        <v>22.5</v>
      </c>
      <c r="T19" s="18">
        <f t="shared" si="5"/>
        <v>21</v>
      </c>
      <c r="U19" s="19">
        <f t="shared" si="6"/>
        <v>46.5</v>
      </c>
      <c r="V19" s="34">
        <v>10</v>
      </c>
    </row>
    <row r="20" spans="1:22" s="1" customFormat="1" ht="15.75" x14ac:dyDescent="0.25">
      <c r="A20" s="43">
        <v>19</v>
      </c>
      <c r="B20" s="41" t="s">
        <v>18</v>
      </c>
      <c r="C20" s="41" t="s">
        <v>19</v>
      </c>
      <c r="D20" s="25" t="s">
        <v>11</v>
      </c>
      <c r="E20" s="25" t="s">
        <v>3</v>
      </c>
      <c r="F20" s="25" t="s">
        <v>4</v>
      </c>
      <c r="G20">
        <v>1</v>
      </c>
      <c r="H20" s="1">
        <v>1</v>
      </c>
      <c r="I20" s="34">
        <v>4</v>
      </c>
      <c r="J20" s="34">
        <v>4.25</v>
      </c>
      <c r="K20" s="34">
        <v>3.5</v>
      </c>
      <c r="L20" s="34"/>
      <c r="M20" s="34">
        <v>3</v>
      </c>
      <c r="N20" s="34"/>
      <c r="O20" s="18">
        <f t="shared" si="0"/>
        <v>24</v>
      </c>
      <c r="P20" s="18">
        <f t="shared" si="1"/>
        <v>22.5</v>
      </c>
      <c r="Q20" s="18">
        <f t="shared" si="2"/>
        <v>21</v>
      </c>
      <c r="R20" s="19">
        <f t="shared" si="3"/>
        <v>24</v>
      </c>
      <c r="S20" s="19">
        <f t="shared" si="4"/>
        <v>22.5</v>
      </c>
      <c r="T20" s="18">
        <f t="shared" si="5"/>
        <v>21</v>
      </c>
      <c r="U20" s="19">
        <f t="shared" si="6"/>
        <v>46.5</v>
      </c>
      <c r="V20" s="34">
        <v>10</v>
      </c>
    </row>
    <row r="21" spans="1:22" ht="15.75" x14ac:dyDescent="0.25">
      <c r="A21" s="43">
        <v>11</v>
      </c>
      <c r="B21" s="41" t="s">
        <v>48</v>
      </c>
      <c r="C21" s="41" t="s">
        <v>37</v>
      </c>
      <c r="D21" s="25" t="s">
        <v>11</v>
      </c>
      <c r="E21" s="25" t="s">
        <v>3</v>
      </c>
      <c r="F21" s="25" t="s">
        <v>156</v>
      </c>
      <c r="G21">
        <v>1</v>
      </c>
      <c r="H21" s="1">
        <v>1</v>
      </c>
      <c r="I21" s="34">
        <v>2.25</v>
      </c>
      <c r="J21" s="34">
        <v>3.25</v>
      </c>
      <c r="K21" s="34">
        <v>3.5</v>
      </c>
      <c r="L21" s="34"/>
      <c r="M21" s="34"/>
      <c r="N21" s="34"/>
      <c r="O21" s="18">
        <f t="shared" si="0"/>
        <v>13.5</v>
      </c>
      <c r="P21" s="18">
        <f t="shared" si="1"/>
        <v>19.5</v>
      </c>
      <c r="Q21" s="18">
        <f t="shared" si="2"/>
        <v>21</v>
      </c>
      <c r="R21" s="19">
        <f t="shared" si="3"/>
        <v>21</v>
      </c>
      <c r="S21" s="19">
        <f t="shared" si="4"/>
        <v>19.5</v>
      </c>
      <c r="T21" s="18">
        <f t="shared" si="5"/>
        <v>19.5</v>
      </c>
      <c r="U21" s="19">
        <f t="shared" si="6"/>
        <v>40.5</v>
      </c>
      <c r="V21" s="34">
        <v>12</v>
      </c>
    </row>
    <row r="22" spans="1:22" s="1" customFormat="1" ht="15.75" x14ac:dyDescent="0.25">
      <c r="A22" s="43">
        <v>24</v>
      </c>
      <c r="B22" s="41" t="s">
        <v>57</v>
      </c>
      <c r="C22" s="41" t="s">
        <v>21</v>
      </c>
      <c r="D22" s="25" t="s">
        <v>11</v>
      </c>
      <c r="E22" s="25" t="s">
        <v>3</v>
      </c>
      <c r="F22" s="25" t="s">
        <v>26</v>
      </c>
      <c r="G22">
        <v>1</v>
      </c>
      <c r="H22" s="1">
        <v>1</v>
      </c>
      <c r="I22" s="34">
        <v>3</v>
      </c>
      <c r="J22" s="34">
        <v>3</v>
      </c>
      <c r="K22" s="34">
        <v>3.5</v>
      </c>
      <c r="L22" s="34"/>
      <c r="M22" s="34"/>
      <c r="N22" s="34"/>
      <c r="O22" s="18">
        <f t="shared" si="0"/>
        <v>18</v>
      </c>
      <c r="P22" s="18">
        <f t="shared" si="1"/>
        <v>18</v>
      </c>
      <c r="Q22" s="18">
        <f t="shared" si="2"/>
        <v>21</v>
      </c>
      <c r="R22" s="19">
        <f t="shared" si="3"/>
        <v>21</v>
      </c>
      <c r="S22" s="19">
        <f t="shared" si="4"/>
        <v>18</v>
      </c>
      <c r="T22" s="18">
        <f t="shared" si="5"/>
        <v>18</v>
      </c>
      <c r="U22" s="19">
        <f t="shared" si="6"/>
        <v>39</v>
      </c>
      <c r="V22" s="34">
        <v>13</v>
      </c>
    </row>
    <row r="23" spans="1:22" s="1" customFormat="1" ht="15.75" x14ac:dyDescent="0.25">
      <c r="A23" s="43">
        <v>2</v>
      </c>
      <c r="B23" s="41" t="s">
        <v>9</v>
      </c>
      <c r="C23" s="41" t="s">
        <v>10</v>
      </c>
      <c r="D23" s="25" t="s">
        <v>11</v>
      </c>
      <c r="E23" s="25" t="s">
        <v>3</v>
      </c>
      <c r="F23" s="25" t="s">
        <v>4</v>
      </c>
      <c r="G23">
        <v>1</v>
      </c>
      <c r="H23" s="1">
        <v>1</v>
      </c>
      <c r="I23" s="34">
        <v>2.75</v>
      </c>
      <c r="J23" s="34">
        <v>3</v>
      </c>
      <c r="K23" s="34">
        <v>3.5</v>
      </c>
      <c r="L23" s="34"/>
      <c r="M23" s="34"/>
      <c r="N23" s="34"/>
      <c r="O23" s="18">
        <f t="shared" si="0"/>
        <v>16.5</v>
      </c>
      <c r="P23" s="18">
        <f t="shared" si="1"/>
        <v>18</v>
      </c>
      <c r="Q23" s="18">
        <f t="shared" si="2"/>
        <v>21</v>
      </c>
      <c r="R23" s="19">
        <f t="shared" si="3"/>
        <v>21</v>
      </c>
      <c r="S23" s="19">
        <f t="shared" si="4"/>
        <v>18</v>
      </c>
      <c r="T23" s="18">
        <f t="shared" si="5"/>
        <v>18</v>
      </c>
      <c r="U23" s="19">
        <f t="shared" si="6"/>
        <v>39</v>
      </c>
      <c r="V23" s="34">
        <v>14</v>
      </c>
    </row>
    <row r="24" spans="1:22" s="1" customFormat="1" ht="15.75" x14ac:dyDescent="0.25">
      <c r="A24" s="43">
        <v>18</v>
      </c>
      <c r="B24" s="52" t="s">
        <v>80</v>
      </c>
      <c r="C24" s="52" t="s">
        <v>81</v>
      </c>
      <c r="D24" s="53" t="s">
        <v>11</v>
      </c>
      <c r="E24" s="53" t="s">
        <v>3</v>
      </c>
      <c r="F24" s="53" t="s">
        <v>63</v>
      </c>
      <c r="G24" s="54">
        <v>1</v>
      </c>
      <c r="H24" s="55">
        <v>1</v>
      </c>
      <c r="I24" s="56">
        <v>3.25</v>
      </c>
      <c r="J24" s="56">
        <v>3.5</v>
      </c>
      <c r="K24" s="56">
        <v>3.25</v>
      </c>
      <c r="L24" s="56">
        <v>6</v>
      </c>
      <c r="M24" s="56">
        <v>6</v>
      </c>
      <c r="N24" s="56"/>
      <c r="O24" s="57">
        <f t="shared" si="0"/>
        <v>13.5</v>
      </c>
      <c r="P24" s="57">
        <f t="shared" si="1"/>
        <v>15</v>
      </c>
      <c r="Q24" s="57">
        <f t="shared" si="2"/>
        <v>19.5</v>
      </c>
      <c r="R24" s="58">
        <f t="shared" si="3"/>
        <v>19.5</v>
      </c>
      <c r="S24" s="58">
        <f t="shared" si="4"/>
        <v>15</v>
      </c>
      <c r="T24" s="57">
        <f t="shared" si="5"/>
        <v>15</v>
      </c>
      <c r="U24" s="58">
        <f t="shared" si="6"/>
        <v>34.5</v>
      </c>
      <c r="V24" s="56">
        <v>15</v>
      </c>
    </row>
    <row r="25" spans="1:22" s="1" customFormat="1" ht="15.75" x14ac:dyDescent="0.25">
      <c r="A25" s="43">
        <v>6</v>
      </c>
      <c r="B25" s="41" t="s">
        <v>7</v>
      </c>
      <c r="C25" s="41" t="s">
        <v>13</v>
      </c>
      <c r="D25" s="25" t="s">
        <v>11</v>
      </c>
      <c r="E25" s="25" t="s">
        <v>3</v>
      </c>
      <c r="F25" s="25" t="s">
        <v>4</v>
      </c>
      <c r="G25">
        <v>1</v>
      </c>
      <c r="H25" s="1">
        <v>1</v>
      </c>
      <c r="I25" s="34">
        <v>2.5</v>
      </c>
      <c r="J25" s="34">
        <v>2.5</v>
      </c>
      <c r="K25" s="34">
        <v>2.25</v>
      </c>
      <c r="L25" s="34"/>
      <c r="M25" s="34"/>
      <c r="N25" s="34"/>
      <c r="O25" s="18">
        <f t="shared" si="0"/>
        <v>15</v>
      </c>
      <c r="P25" s="18">
        <f t="shared" si="1"/>
        <v>15</v>
      </c>
      <c r="Q25" s="18">
        <f t="shared" si="2"/>
        <v>13.5</v>
      </c>
      <c r="R25" s="19">
        <f t="shared" si="3"/>
        <v>15</v>
      </c>
      <c r="S25" s="19">
        <f t="shared" si="4"/>
        <v>15</v>
      </c>
      <c r="T25" s="18">
        <f t="shared" si="5"/>
        <v>13.5</v>
      </c>
      <c r="U25" s="19">
        <f t="shared" si="6"/>
        <v>30</v>
      </c>
      <c r="V25" s="34">
        <v>16</v>
      </c>
    </row>
    <row r="26" spans="1:22" s="1" customFormat="1" ht="15.75" x14ac:dyDescent="0.25">
      <c r="A26" s="43">
        <v>21</v>
      </c>
      <c r="B26" s="41" t="s">
        <v>339</v>
      </c>
      <c r="C26" s="41" t="s">
        <v>340</v>
      </c>
      <c r="D26" s="25" t="s">
        <v>11</v>
      </c>
      <c r="E26" s="25" t="s">
        <v>3</v>
      </c>
      <c r="F26" s="25" t="s">
        <v>26</v>
      </c>
      <c r="G26">
        <v>1</v>
      </c>
      <c r="H26" s="1">
        <v>1</v>
      </c>
      <c r="I26" s="34">
        <v>2.5</v>
      </c>
      <c r="J26" s="34">
        <v>2.25</v>
      </c>
      <c r="K26" s="34">
        <v>2.25</v>
      </c>
      <c r="L26" s="34"/>
      <c r="M26" s="34"/>
      <c r="N26" s="34"/>
      <c r="O26" s="18">
        <f t="shared" si="0"/>
        <v>15</v>
      </c>
      <c r="P26" s="18">
        <f t="shared" si="1"/>
        <v>13.5</v>
      </c>
      <c r="Q26" s="18">
        <f t="shared" si="2"/>
        <v>13.5</v>
      </c>
      <c r="R26" s="19">
        <f t="shared" si="3"/>
        <v>15</v>
      </c>
      <c r="S26" s="19">
        <f t="shared" si="4"/>
        <v>13.5</v>
      </c>
      <c r="T26" s="18">
        <f t="shared" si="5"/>
        <v>13.5</v>
      </c>
      <c r="U26" s="19">
        <f t="shared" si="6"/>
        <v>28.5</v>
      </c>
      <c r="V26" s="34">
        <v>17</v>
      </c>
    </row>
    <row r="27" spans="1:22" s="1" customFormat="1" ht="15.75" x14ac:dyDescent="0.25">
      <c r="A27" s="43">
        <v>8</v>
      </c>
      <c r="B27" s="41" t="s">
        <v>189</v>
      </c>
      <c r="C27" s="41" t="s">
        <v>190</v>
      </c>
      <c r="D27" s="25" t="s">
        <v>11</v>
      </c>
      <c r="E27" s="25" t="s">
        <v>3</v>
      </c>
      <c r="F27" s="25" t="s">
        <v>183</v>
      </c>
      <c r="G27">
        <v>1</v>
      </c>
      <c r="H27" s="1">
        <v>1</v>
      </c>
      <c r="I27" s="34">
        <v>2.25</v>
      </c>
      <c r="J27" s="34">
        <v>2.25</v>
      </c>
      <c r="K27" s="34">
        <v>2.25</v>
      </c>
      <c r="L27" s="34"/>
      <c r="M27" s="34"/>
      <c r="N27" s="34"/>
      <c r="O27" s="18">
        <f t="shared" si="0"/>
        <v>13.5</v>
      </c>
      <c r="P27" s="18">
        <f t="shared" si="1"/>
        <v>13.5</v>
      </c>
      <c r="Q27" s="18">
        <f t="shared" si="2"/>
        <v>13.5</v>
      </c>
      <c r="R27" s="19">
        <f t="shared" si="3"/>
        <v>13.5</v>
      </c>
      <c r="S27" s="19">
        <f t="shared" si="4"/>
        <v>13.5</v>
      </c>
      <c r="T27" s="18">
        <f t="shared" si="5"/>
        <v>13.5</v>
      </c>
      <c r="U27" s="19">
        <f t="shared" si="6"/>
        <v>27</v>
      </c>
      <c r="V27" s="34">
        <v>18</v>
      </c>
    </row>
    <row r="28" spans="1:22" s="1" customFormat="1" ht="15.75" x14ac:dyDescent="0.25">
      <c r="A28" s="43">
        <v>17</v>
      </c>
      <c r="B28" s="52" t="s">
        <v>27</v>
      </c>
      <c r="C28" s="52" t="s">
        <v>79</v>
      </c>
      <c r="D28" s="53" t="s">
        <v>11</v>
      </c>
      <c r="E28" s="53" t="s">
        <v>3</v>
      </c>
      <c r="F28" s="53" t="s">
        <v>63</v>
      </c>
      <c r="G28" s="54">
        <v>1</v>
      </c>
      <c r="H28" s="55">
        <v>1</v>
      </c>
      <c r="I28" s="56">
        <v>2.25</v>
      </c>
      <c r="J28" s="56">
        <v>2.25</v>
      </c>
      <c r="K28" s="56">
        <v>2.25</v>
      </c>
      <c r="L28" s="56"/>
      <c r="M28" s="56"/>
      <c r="N28" s="56"/>
      <c r="O28" s="57">
        <f t="shared" si="0"/>
        <v>13.5</v>
      </c>
      <c r="P28" s="57">
        <f t="shared" si="1"/>
        <v>13.5</v>
      </c>
      <c r="Q28" s="57">
        <f t="shared" si="2"/>
        <v>13.5</v>
      </c>
      <c r="R28" s="58">
        <f t="shared" si="3"/>
        <v>13.5</v>
      </c>
      <c r="S28" s="58">
        <f t="shared" si="4"/>
        <v>13.5</v>
      </c>
      <c r="T28" s="57">
        <f t="shared" si="5"/>
        <v>13.5</v>
      </c>
      <c r="U28" s="58">
        <f t="shared" si="6"/>
        <v>27</v>
      </c>
      <c r="V28" s="56">
        <v>18</v>
      </c>
    </row>
    <row r="29" spans="1:22" s="1" customFormat="1" ht="15.75" x14ac:dyDescent="0.25">
      <c r="A29" s="43">
        <v>4</v>
      </c>
      <c r="B29" s="41" t="s">
        <v>27</v>
      </c>
      <c r="C29" s="41" t="s">
        <v>28</v>
      </c>
      <c r="D29" s="25" t="s">
        <v>11</v>
      </c>
      <c r="E29" s="25" t="s">
        <v>3</v>
      </c>
      <c r="F29" s="25" t="s">
        <v>26</v>
      </c>
      <c r="G29">
        <v>1</v>
      </c>
      <c r="H29" s="1">
        <v>1</v>
      </c>
      <c r="I29" s="34">
        <v>2.5</v>
      </c>
      <c r="J29" s="34">
        <v>2</v>
      </c>
      <c r="K29" s="34">
        <v>2</v>
      </c>
      <c r="L29" s="34"/>
      <c r="M29" s="34"/>
      <c r="N29" s="34"/>
      <c r="O29" s="18">
        <f t="shared" si="0"/>
        <v>15</v>
      </c>
      <c r="P29" s="18">
        <f t="shared" si="1"/>
        <v>12</v>
      </c>
      <c r="Q29" s="18">
        <f t="shared" si="2"/>
        <v>12</v>
      </c>
      <c r="R29" s="19">
        <f t="shared" si="3"/>
        <v>15</v>
      </c>
      <c r="S29" s="19">
        <f t="shared" si="4"/>
        <v>12</v>
      </c>
      <c r="T29" s="18">
        <f t="shared" si="5"/>
        <v>12</v>
      </c>
      <c r="U29" s="19">
        <f t="shared" si="6"/>
        <v>27</v>
      </c>
      <c r="V29" s="34">
        <v>20</v>
      </c>
    </row>
    <row r="30" spans="1:22" s="1" customFormat="1" ht="15.75" x14ac:dyDescent="0.25">
      <c r="A30" s="43">
        <v>14</v>
      </c>
      <c r="B30" s="41" t="s">
        <v>27</v>
      </c>
      <c r="C30" s="41" t="s">
        <v>173</v>
      </c>
      <c r="D30" s="25" t="s">
        <v>11</v>
      </c>
      <c r="E30" s="25" t="s">
        <v>3</v>
      </c>
      <c r="F30" s="25" t="s">
        <v>166</v>
      </c>
      <c r="G30">
        <v>1</v>
      </c>
      <c r="H30" s="1">
        <v>1</v>
      </c>
      <c r="I30" s="34">
        <v>2.5</v>
      </c>
      <c r="J30" s="34">
        <v>2</v>
      </c>
      <c r="K30" s="34">
        <v>1.75</v>
      </c>
      <c r="L30" s="34">
        <v>3</v>
      </c>
      <c r="M30" s="34"/>
      <c r="N30" s="34"/>
      <c r="O30" s="18">
        <f t="shared" si="0"/>
        <v>12</v>
      </c>
      <c r="P30" s="18">
        <f t="shared" si="1"/>
        <v>12</v>
      </c>
      <c r="Q30" s="18">
        <f t="shared" si="2"/>
        <v>10.5</v>
      </c>
      <c r="R30" s="19">
        <f t="shared" si="3"/>
        <v>12</v>
      </c>
      <c r="S30" s="19">
        <f t="shared" si="4"/>
        <v>12</v>
      </c>
      <c r="T30" s="18">
        <f t="shared" si="5"/>
        <v>10.5</v>
      </c>
      <c r="U30" s="19">
        <f t="shared" si="6"/>
        <v>24</v>
      </c>
      <c r="V30" s="34">
        <v>21</v>
      </c>
    </row>
    <row r="31" spans="1:22" s="1" customFormat="1" ht="15.75" x14ac:dyDescent="0.25">
      <c r="A31" s="43">
        <v>7</v>
      </c>
      <c r="B31" s="41" t="s">
        <v>33</v>
      </c>
      <c r="C31" s="41" t="s">
        <v>34</v>
      </c>
      <c r="D31" s="25" t="s">
        <v>11</v>
      </c>
      <c r="E31" s="25" t="s">
        <v>3</v>
      </c>
      <c r="F31" s="25" t="s">
        <v>26</v>
      </c>
      <c r="G31">
        <v>1</v>
      </c>
      <c r="H31" s="1">
        <v>1</v>
      </c>
      <c r="I31" s="34">
        <v>1.75</v>
      </c>
      <c r="J31" s="34">
        <v>2</v>
      </c>
      <c r="K31" s="34">
        <v>2</v>
      </c>
      <c r="L31" s="34"/>
      <c r="M31" s="34">
        <v>6</v>
      </c>
      <c r="N31" s="34"/>
      <c r="O31" s="18">
        <f t="shared" si="0"/>
        <v>10.5</v>
      </c>
      <c r="P31" s="18">
        <f t="shared" si="1"/>
        <v>6</v>
      </c>
      <c r="Q31" s="18">
        <f t="shared" si="2"/>
        <v>12</v>
      </c>
      <c r="R31" s="19">
        <f t="shared" si="3"/>
        <v>12</v>
      </c>
      <c r="S31" s="19">
        <f t="shared" si="4"/>
        <v>10.5</v>
      </c>
      <c r="T31" s="18">
        <f t="shared" si="5"/>
        <v>6</v>
      </c>
      <c r="U31" s="19">
        <f t="shared" si="6"/>
        <v>22.5</v>
      </c>
      <c r="V31" s="34">
        <v>22</v>
      </c>
    </row>
    <row r="32" spans="1:22" s="1" customFormat="1" ht="15.75" x14ac:dyDescent="0.25">
      <c r="A32" s="43">
        <v>13</v>
      </c>
      <c r="B32" s="52" t="s">
        <v>74</v>
      </c>
      <c r="C32" s="52" t="s">
        <v>75</v>
      </c>
      <c r="D32" s="53" t="s">
        <v>11</v>
      </c>
      <c r="E32" s="53" t="s">
        <v>3</v>
      </c>
      <c r="F32" s="53" t="s">
        <v>63</v>
      </c>
      <c r="G32" s="54">
        <v>1</v>
      </c>
      <c r="H32" s="55">
        <v>1</v>
      </c>
      <c r="I32" s="56"/>
      <c r="J32" s="56"/>
      <c r="K32" s="56"/>
      <c r="L32" s="56"/>
      <c r="M32" s="56"/>
      <c r="N32" s="56"/>
      <c r="O32" s="57">
        <f t="shared" si="0"/>
        <v>0</v>
      </c>
      <c r="P32" s="57">
        <f t="shared" si="1"/>
        <v>0</v>
      </c>
      <c r="Q32" s="57">
        <f t="shared" si="2"/>
        <v>0</v>
      </c>
      <c r="R32" s="58">
        <f t="shared" si="3"/>
        <v>0</v>
      </c>
      <c r="S32" s="58">
        <f t="shared" si="4"/>
        <v>0</v>
      </c>
      <c r="T32" s="57">
        <f t="shared" si="5"/>
        <v>0</v>
      </c>
      <c r="U32" s="58">
        <f t="shared" si="6"/>
        <v>0</v>
      </c>
      <c r="V32" s="57"/>
    </row>
    <row r="33" spans="1:22" s="1" customFormat="1" ht="15.75" x14ac:dyDescent="0.25">
      <c r="A33" s="43">
        <v>23</v>
      </c>
      <c r="B33" s="41" t="s">
        <v>180</v>
      </c>
      <c r="C33" s="41" t="s">
        <v>181</v>
      </c>
      <c r="D33" s="25" t="s">
        <v>11</v>
      </c>
      <c r="E33" s="25" t="s">
        <v>3</v>
      </c>
      <c r="F33" s="25" t="s">
        <v>166</v>
      </c>
      <c r="G33">
        <v>1</v>
      </c>
      <c r="H33" s="1">
        <v>1</v>
      </c>
      <c r="I33" s="16"/>
      <c r="J33" s="16"/>
      <c r="K33" s="16"/>
      <c r="L33" s="16"/>
      <c r="M33" s="16"/>
      <c r="N33" s="16"/>
      <c r="O33" s="18">
        <f t="shared" si="0"/>
        <v>0</v>
      </c>
      <c r="P33" s="18">
        <f t="shared" si="1"/>
        <v>0</v>
      </c>
      <c r="Q33" s="18">
        <f t="shared" si="2"/>
        <v>0</v>
      </c>
      <c r="R33" s="19">
        <f t="shared" si="3"/>
        <v>0</v>
      </c>
      <c r="S33" s="19">
        <f t="shared" si="4"/>
        <v>0</v>
      </c>
      <c r="T33" s="18">
        <f t="shared" si="5"/>
        <v>0</v>
      </c>
      <c r="U33" s="19">
        <f t="shared" si="6"/>
        <v>0</v>
      </c>
      <c r="V33" s="16"/>
    </row>
  </sheetData>
  <sortState ref="A10:V33">
    <sortCondition descending="1" ref="U10:U33"/>
  </sortState>
  <mergeCells count="3">
    <mergeCell ref="I8:K8"/>
    <mergeCell ref="L8:N8"/>
    <mergeCell ref="O8:Q8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workbookViewId="0">
      <selection activeCell="F27" sqref="F27"/>
    </sheetView>
  </sheetViews>
  <sheetFormatPr defaultRowHeight="15" x14ac:dyDescent="0.25"/>
  <cols>
    <col min="1" max="1" width="4.140625" style="3" customWidth="1"/>
    <col min="2" max="2" width="9.140625" style="3"/>
    <col min="3" max="3" width="13.28515625" style="3" customWidth="1"/>
    <col min="4" max="4" width="4.5703125" customWidth="1"/>
    <col min="5" max="5" width="1.28515625" customWidth="1"/>
    <col min="6" max="6" width="50.85546875" bestFit="1" customWidth="1"/>
    <col min="7" max="7" width="3" hidden="1" customWidth="1"/>
    <col min="8" max="8" width="2.85546875" hidden="1" customWidth="1"/>
  </cols>
  <sheetData>
    <row r="1" spans="1:22" ht="18.75" x14ac:dyDescent="0.3">
      <c r="F1" s="35" t="s">
        <v>344</v>
      </c>
      <c r="G1" s="35"/>
      <c r="H1" s="35"/>
      <c r="I1" s="35"/>
    </row>
    <row r="2" spans="1:22" ht="18.75" x14ac:dyDescent="0.3">
      <c r="F2" s="35" t="s">
        <v>350</v>
      </c>
      <c r="G2" s="35"/>
      <c r="H2" s="35"/>
      <c r="I2" s="35"/>
    </row>
    <row r="3" spans="1:22" ht="15" customHeight="1" x14ac:dyDescent="0.25"/>
    <row r="4" spans="1:22" ht="17.25" customHeight="1" x14ac:dyDescent="0.25">
      <c r="B4" s="17"/>
    </row>
    <row r="5" spans="1:22" x14ac:dyDescent="0.25">
      <c r="B5" s="17"/>
      <c r="F5" s="17" t="s">
        <v>335</v>
      </c>
    </row>
    <row r="6" spans="1:22" x14ac:dyDescent="0.25">
      <c r="B6" s="3" t="s">
        <v>351</v>
      </c>
      <c r="F6" s="17" t="s">
        <v>336</v>
      </c>
    </row>
    <row r="7" spans="1:22" ht="15.75" thickBot="1" x14ac:dyDescent="0.3">
      <c r="F7" s="17" t="s">
        <v>337</v>
      </c>
    </row>
    <row r="8" spans="1:22" ht="15.75" thickBot="1" x14ac:dyDescent="0.3">
      <c r="I8" s="49" t="s">
        <v>318</v>
      </c>
      <c r="J8" s="50"/>
      <c r="K8" s="51"/>
      <c r="L8" s="49" t="s">
        <v>319</v>
      </c>
      <c r="M8" s="50"/>
      <c r="N8" s="51"/>
      <c r="O8" s="49" t="s">
        <v>320</v>
      </c>
      <c r="P8" s="50"/>
      <c r="Q8" s="51"/>
      <c r="R8" s="4"/>
      <c r="S8" s="5"/>
      <c r="T8" s="5"/>
      <c r="U8" s="6"/>
      <c r="V8" s="7"/>
    </row>
    <row r="9" spans="1:22" ht="31.5" thickBot="1" x14ac:dyDescent="0.35">
      <c r="A9" s="32" t="s">
        <v>355</v>
      </c>
      <c r="B9" s="31" t="s">
        <v>310</v>
      </c>
      <c r="C9" s="31" t="s">
        <v>311</v>
      </c>
      <c r="D9" s="29" t="s">
        <v>312</v>
      </c>
      <c r="E9" s="29" t="s">
        <v>313</v>
      </c>
      <c r="F9" s="29" t="s">
        <v>314</v>
      </c>
      <c r="G9" s="2" t="s">
        <v>315</v>
      </c>
      <c r="H9" s="2" t="s">
        <v>316</v>
      </c>
      <c r="I9" s="20" t="s">
        <v>321</v>
      </c>
      <c r="J9" s="9" t="s">
        <v>322</v>
      </c>
      <c r="K9" s="9" t="s">
        <v>323</v>
      </c>
      <c r="L9" s="9" t="s">
        <v>324</v>
      </c>
      <c r="M9" s="9" t="s">
        <v>325</v>
      </c>
      <c r="N9" s="9" t="s">
        <v>326</v>
      </c>
      <c r="O9" s="8" t="s">
        <v>327</v>
      </c>
      <c r="P9" s="8" t="s">
        <v>328</v>
      </c>
      <c r="Q9" s="8" t="s">
        <v>329</v>
      </c>
      <c r="R9" s="10" t="s">
        <v>330</v>
      </c>
      <c r="S9" s="11" t="s">
        <v>331</v>
      </c>
      <c r="T9" s="11" t="s">
        <v>332</v>
      </c>
      <c r="U9" s="12" t="s">
        <v>333</v>
      </c>
      <c r="V9" s="36" t="s">
        <v>334</v>
      </c>
    </row>
    <row r="10" spans="1:22" s="1" customFormat="1" ht="15.75" x14ac:dyDescent="0.25">
      <c r="A10" s="42">
        <v>28</v>
      </c>
      <c r="B10" s="41" t="s">
        <v>258</v>
      </c>
      <c r="C10" s="41" t="s">
        <v>133</v>
      </c>
      <c r="D10" s="25" t="s">
        <v>11</v>
      </c>
      <c r="E10" s="25" t="s">
        <v>219</v>
      </c>
      <c r="F10" s="25" t="s">
        <v>132</v>
      </c>
      <c r="G10">
        <v>1</v>
      </c>
      <c r="H10" s="1">
        <v>1</v>
      </c>
      <c r="I10" s="34">
        <v>2.25</v>
      </c>
      <c r="J10" s="34">
        <v>4</v>
      </c>
      <c r="K10" s="34">
        <v>4</v>
      </c>
      <c r="L10" s="34"/>
      <c r="M10" s="34"/>
      <c r="N10" s="34"/>
      <c r="O10" s="18">
        <f t="shared" ref="O10:O22" si="0">(I10*6)-L10</f>
        <v>13.5</v>
      </c>
      <c r="P10" s="18">
        <f t="shared" ref="P10:P22" si="1">(J10*6)-M10</f>
        <v>24</v>
      </c>
      <c r="Q10" s="18">
        <f t="shared" ref="Q10:Q22" si="2">(K10*6)-N10</f>
        <v>24</v>
      </c>
      <c r="R10" s="19">
        <f t="shared" ref="R10:R22" si="3">MAX(O10:Q10)</f>
        <v>24</v>
      </c>
      <c r="S10" s="19">
        <f t="shared" ref="S10:S22" si="4">LARGE(O10:Q10,2)</f>
        <v>24</v>
      </c>
      <c r="T10" s="18">
        <f t="shared" ref="T10:T22" si="5">LARGE(P10:R10,3)</f>
        <v>24</v>
      </c>
      <c r="U10" s="19">
        <f t="shared" ref="U10:U22" si="6">R10+S10</f>
        <v>48</v>
      </c>
      <c r="V10" s="34">
        <v>1</v>
      </c>
    </row>
    <row r="11" spans="1:22" s="1" customFormat="1" ht="15.75" x14ac:dyDescent="0.25">
      <c r="A11" s="42">
        <v>36</v>
      </c>
      <c r="B11" s="41" t="s">
        <v>277</v>
      </c>
      <c r="C11" s="41" t="s">
        <v>177</v>
      </c>
      <c r="D11" s="25" t="s">
        <v>11</v>
      </c>
      <c r="E11" s="25" t="s">
        <v>219</v>
      </c>
      <c r="F11" s="25" t="s">
        <v>166</v>
      </c>
      <c r="G11">
        <v>1</v>
      </c>
      <c r="H11" s="1">
        <v>1</v>
      </c>
      <c r="I11" s="34">
        <v>3.75</v>
      </c>
      <c r="J11" s="34">
        <v>3.75</v>
      </c>
      <c r="K11" s="34">
        <v>3.75</v>
      </c>
      <c r="L11" s="34"/>
      <c r="M11" s="34"/>
      <c r="N11" s="34"/>
      <c r="O11" s="18">
        <f t="shared" si="0"/>
        <v>22.5</v>
      </c>
      <c r="P11" s="18">
        <f t="shared" si="1"/>
        <v>22.5</v>
      </c>
      <c r="Q11" s="18">
        <f t="shared" si="2"/>
        <v>22.5</v>
      </c>
      <c r="R11" s="19">
        <f t="shared" si="3"/>
        <v>22.5</v>
      </c>
      <c r="S11" s="19">
        <f t="shared" si="4"/>
        <v>22.5</v>
      </c>
      <c r="T11" s="18">
        <f t="shared" si="5"/>
        <v>22.5</v>
      </c>
      <c r="U11" s="19">
        <f t="shared" si="6"/>
        <v>45</v>
      </c>
      <c r="V11" s="34">
        <v>2</v>
      </c>
    </row>
    <row r="12" spans="1:22" s="1" customFormat="1" ht="15.75" x14ac:dyDescent="0.25">
      <c r="A12" s="42">
        <v>29</v>
      </c>
      <c r="B12" s="41" t="s">
        <v>261</v>
      </c>
      <c r="C12" s="41" t="s">
        <v>262</v>
      </c>
      <c r="D12" s="25" t="s">
        <v>11</v>
      </c>
      <c r="E12" s="25" t="s">
        <v>219</v>
      </c>
      <c r="F12" s="25" t="s">
        <v>144</v>
      </c>
      <c r="G12">
        <v>1</v>
      </c>
      <c r="H12" s="1">
        <v>1</v>
      </c>
      <c r="I12" s="34">
        <v>3.5</v>
      </c>
      <c r="J12" s="34">
        <v>3</v>
      </c>
      <c r="K12" s="34">
        <v>3</v>
      </c>
      <c r="L12" s="34"/>
      <c r="M12" s="34"/>
      <c r="N12" s="34"/>
      <c r="O12" s="18">
        <f t="shared" si="0"/>
        <v>21</v>
      </c>
      <c r="P12" s="18">
        <f t="shared" si="1"/>
        <v>18</v>
      </c>
      <c r="Q12" s="18">
        <f t="shared" si="2"/>
        <v>18</v>
      </c>
      <c r="R12" s="19">
        <f t="shared" si="3"/>
        <v>21</v>
      </c>
      <c r="S12" s="19">
        <f t="shared" si="4"/>
        <v>18</v>
      </c>
      <c r="T12" s="18">
        <f t="shared" si="5"/>
        <v>18</v>
      </c>
      <c r="U12" s="19">
        <f t="shared" si="6"/>
        <v>39</v>
      </c>
      <c r="V12" s="34">
        <v>3</v>
      </c>
    </row>
    <row r="13" spans="1:22" s="1" customFormat="1" ht="15.75" x14ac:dyDescent="0.25">
      <c r="A13" s="42">
        <v>33</v>
      </c>
      <c r="B13" s="41" t="s">
        <v>252</v>
      </c>
      <c r="C13" s="41" t="s">
        <v>289</v>
      </c>
      <c r="D13" s="25" t="s">
        <v>11</v>
      </c>
      <c r="E13" s="25" t="s">
        <v>219</v>
      </c>
      <c r="F13" s="25" t="s">
        <v>183</v>
      </c>
      <c r="G13">
        <v>1</v>
      </c>
      <c r="H13" s="1">
        <v>1</v>
      </c>
      <c r="I13" s="34">
        <v>3</v>
      </c>
      <c r="J13" s="34">
        <v>3.25</v>
      </c>
      <c r="K13" s="34">
        <v>3</v>
      </c>
      <c r="L13" s="34"/>
      <c r="M13" s="34"/>
      <c r="N13" s="34"/>
      <c r="O13" s="18">
        <f t="shared" si="0"/>
        <v>18</v>
      </c>
      <c r="P13" s="18">
        <f t="shared" si="1"/>
        <v>19.5</v>
      </c>
      <c r="Q13" s="18">
        <f t="shared" si="2"/>
        <v>18</v>
      </c>
      <c r="R13" s="19">
        <f t="shared" si="3"/>
        <v>19.5</v>
      </c>
      <c r="S13" s="19">
        <f t="shared" si="4"/>
        <v>18</v>
      </c>
      <c r="T13" s="18">
        <f t="shared" si="5"/>
        <v>18</v>
      </c>
      <c r="U13" s="19">
        <f t="shared" si="6"/>
        <v>37.5</v>
      </c>
      <c r="V13" s="34">
        <v>4</v>
      </c>
    </row>
    <row r="14" spans="1:22" s="1" customFormat="1" ht="15.75" x14ac:dyDescent="0.25">
      <c r="A14" s="42">
        <v>25</v>
      </c>
      <c r="B14" s="41" t="s">
        <v>251</v>
      </c>
      <c r="C14" s="41" t="s">
        <v>274</v>
      </c>
      <c r="D14" s="25" t="s">
        <v>11</v>
      </c>
      <c r="E14" s="25" t="s">
        <v>219</v>
      </c>
      <c r="F14" s="25" t="s">
        <v>166</v>
      </c>
      <c r="G14">
        <v>1</v>
      </c>
      <c r="H14" s="1">
        <v>1</v>
      </c>
      <c r="I14" s="34">
        <v>3.25</v>
      </c>
      <c r="J14" s="34">
        <v>2.75</v>
      </c>
      <c r="K14" s="34">
        <v>2.75</v>
      </c>
      <c r="L14" s="34"/>
      <c r="M14" s="34"/>
      <c r="N14" s="34"/>
      <c r="O14" s="18">
        <f t="shared" si="0"/>
        <v>19.5</v>
      </c>
      <c r="P14" s="18">
        <f t="shared" si="1"/>
        <v>16.5</v>
      </c>
      <c r="Q14" s="18">
        <f t="shared" si="2"/>
        <v>16.5</v>
      </c>
      <c r="R14" s="19">
        <f t="shared" si="3"/>
        <v>19.5</v>
      </c>
      <c r="S14" s="19">
        <f t="shared" si="4"/>
        <v>16.5</v>
      </c>
      <c r="T14" s="18">
        <f t="shared" si="5"/>
        <v>16.5</v>
      </c>
      <c r="U14" s="19">
        <f t="shared" si="6"/>
        <v>36</v>
      </c>
      <c r="V14" s="34">
        <v>5</v>
      </c>
    </row>
    <row r="15" spans="1:22" s="1" customFormat="1" ht="15.75" x14ac:dyDescent="0.25">
      <c r="A15" s="42">
        <v>27</v>
      </c>
      <c r="B15" s="41" t="s">
        <v>217</v>
      </c>
      <c r="C15" s="41" t="s">
        <v>224</v>
      </c>
      <c r="D15" s="25" t="s">
        <v>11</v>
      </c>
      <c r="E15" s="25" t="s">
        <v>219</v>
      </c>
      <c r="F15" s="25" t="s">
        <v>26</v>
      </c>
      <c r="G15">
        <v>1</v>
      </c>
      <c r="H15" s="1">
        <v>1</v>
      </c>
      <c r="I15" s="34">
        <v>3.25</v>
      </c>
      <c r="J15" s="34">
        <v>2.75</v>
      </c>
      <c r="K15" s="34">
        <v>2.5</v>
      </c>
      <c r="L15" s="34"/>
      <c r="M15" s="34"/>
      <c r="N15" s="34"/>
      <c r="O15" s="18">
        <f t="shared" si="0"/>
        <v>19.5</v>
      </c>
      <c r="P15" s="18">
        <f t="shared" si="1"/>
        <v>16.5</v>
      </c>
      <c r="Q15" s="18">
        <f t="shared" si="2"/>
        <v>15</v>
      </c>
      <c r="R15" s="19">
        <f t="shared" si="3"/>
        <v>19.5</v>
      </c>
      <c r="S15" s="19">
        <f t="shared" si="4"/>
        <v>16.5</v>
      </c>
      <c r="T15" s="18">
        <f t="shared" si="5"/>
        <v>15</v>
      </c>
      <c r="U15" s="19">
        <f t="shared" si="6"/>
        <v>36</v>
      </c>
      <c r="V15" s="34">
        <v>6</v>
      </c>
    </row>
    <row r="16" spans="1:22" s="1" customFormat="1" ht="15.75" x14ac:dyDescent="0.25">
      <c r="A16" s="42">
        <v>34</v>
      </c>
      <c r="B16" s="41" t="s">
        <v>220</v>
      </c>
      <c r="C16" s="41" t="s">
        <v>17</v>
      </c>
      <c r="D16" s="25" t="s">
        <v>11</v>
      </c>
      <c r="E16" s="25" t="s">
        <v>219</v>
      </c>
      <c r="F16" s="25" t="s">
        <v>4</v>
      </c>
      <c r="G16">
        <v>1</v>
      </c>
      <c r="H16" s="1">
        <v>1</v>
      </c>
      <c r="I16" s="34">
        <v>3.25</v>
      </c>
      <c r="J16" s="34">
        <v>2.5</v>
      </c>
      <c r="K16" s="34">
        <v>2</v>
      </c>
      <c r="L16" s="34"/>
      <c r="M16" s="34"/>
      <c r="N16" s="34"/>
      <c r="O16" s="18">
        <f t="shared" si="0"/>
        <v>19.5</v>
      </c>
      <c r="P16" s="18">
        <f t="shared" si="1"/>
        <v>15</v>
      </c>
      <c r="Q16" s="18">
        <f t="shared" si="2"/>
        <v>12</v>
      </c>
      <c r="R16" s="19">
        <f t="shared" si="3"/>
        <v>19.5</v>
      </c>
      <c r="S16" s="19">
        <f t="shared" si="4"/>
        <v>15</v>
      </c>
      <c r="T16" s="18">
        <f t="shared" si="5"/>
        <v>12</v>
      </c>
      <c r="U16" s="19">
        <f t="shared" si="6"/>
        <v>34.5</v>
      </c>
      <c r="V16" s="34">
        <v>7</v>
      </c>
    </row>
    <row r="17" spans="1:22" s="1" customFormat="1" ht="15.75" x14ac:dyDescent="0.25">
      <c r="A17" s="42">
        <v>30</v>
      </c>
      <c r="B17" s="41" t="s">
        <v>283</v>
      </c>
      <c r="C17" s="41" t="s">
        <v>284</v>
      </c>
      <c r="D17" s="25" t="s">
        <v>11</v>
      </c>
      <c r="E17" s="25" t="s">
        <v>219</v>
      </c>
      <c r="F17" s="25" t="s">
        <v>183</v>
      </c>
      <c r="G17">
        <v>1</v>
      </c>
      <c r="H17" s="1">
        <v>1</v>
      </c>
      <c r="I17" s="34">
        <v>2.25</v>
      </c>
      <c r="J17" s="34">
        <v>2.5</v>
      </c>
      <c r="K17" s="34">
        <v>1.75</v>
      </c>
      <c r="L17" s="34"/>
      <c r="M17" s="34"/>
      <c r="N17" s="34"/>
      <c r="O17" s="18">
        <f t="shared" si="0"/>
        <v>13.5</v>
      </c>
      <c r="P17" s="18">
        <f t="shared" si="1"/>
        <v>15</v>
      </c>
      <c r="Q17" s="18">
        <f t="shared" si="2"/>
        <v>10.5</v>
      </c>
      <c r="R17" s="19">
        <f t="shared" si="3"/>
        <v>15</v>
      </c>
      <c r="S17" s="19">
        <f t="shared" si="4"/>
        <v>13.5</v>
      </c>
      <c r="T17" s="18">
        <f t="shared" si="5"/>
        <v>10.5</v>
      </c>
      <c r="U17" s="19">
        <f t="shared" si="6"/>
        <v>28.5</v>
      </c>
      <c r="V17" s="34">
        <v>8</v>
      </c>
    </row>
    <row r="18" spans="1:22" s="1" customFormat="1" ht="15.75" x14ac:dyDescent="0.25">
      <c r="A18" s="42">
        <v>37</v>
      </c>
      <c r="B18" s="52" t="s">
        <v>231</v>
      </c>
      <c r="C18" s="52" t="s">
        <v>232</v>
      </c>
      <c r="D18" s="53" t="s">
        <v>11</v>
      </c>
      <c r="E18" s="53" t="s">
        <v>219</v>
      </c>
      <c r="F18" s="53" t="s">
        <v>63</v>
      </c>
      <c r="G18" s="54">
        <v>1</v>
      </c>
      <c r="H18" s="55">
        <v>1</v>
      </c>
      <c r="I18" s="56">
        <v>1.75</v>
      </c>
      <c r="J18" s="56">
        <v>2</v>
      </c>
      <c r="K18" s="56">
        <v>2.25</v>
      </c>
      <c r="L18" s="56"/>
      <c r="M18" s="56"/>
      <c r="N18" s="56"/>
      <c r="O18" s="57">
        <f t="shared" si="0"/>
        <v>10.5</v>
      </c>
      <c r="P18" s="57">
        <f t="shared" si="1"/>
        <v>12</v>
      </c>
      <c r="Q18" s="57">
        <f t="shared" si="2"/>
        <v>13.5</v>
      </c>
      <c r="R18" s="58">
        <f t="shared" si="3"/>
        <v>13.5</v>
      </c>
      <c r="S18" s="58">
        <f t="shared" si="4"/>
        <v>12</v>
      </c>
      <c r="T18" s="57">
        <f t="shared" si="5"/>
        <v>12</v>
      </c>
      <c r="U18" s="58">
        <f t="shared" si="6"/>
        <v>25.5</v>
      </c>
      <c r="V18" s="56">
        <v>9</v>
      </c>
    </row>
    <row r="19" spans="1:22" s="1" customFormat="1" ht="15.75" x14ac:dyDescent="0.25">
      <c r="A19" s="42">
        <v>31</v>
      </c>
      <c r="B19" s="41" t="s">
        <v>277</v>
      </c>
      <c r="C19" s="41" t="s">
        <v>285</v>
      </c>
      <c r="D19" s="25" t="s">
        <v>11</v>
      </c>
      <c r="E19" s="25" t="s">
        <v>219</v>
      </c>
      <c r="F19" s="25" t="s">
        <v>183</v>
      </c>
      <c r="G19">
        <v>1</v>
      </c>
      <c r="H19" s="1">
        <v>1</v>
      </c>
      <c r="I19" s="34">
        <v>2.25</v>
      </c>
      <c r="J19" s="34">
        <v>2</v>
      </c>
      <c r="K19" s="34">
        <v>1.5</v>
      </c>
      <c r="L19" s="34">
        <v>6</v>
      </c>
      <c r="M19" s="34">
        <v>3</v>
      </c>
      <c r="N19" s="34">
        <v>0</v>
      </c>
      <c r="O19" s="18">
        <f t="shared" si="0"/>
        <v>7.5</v>
      </c>
      <c r="P19" s="18">
        <f t="shared" si="1"/>
        <v>9</v>
      </c>
      <c r="Q19" s="18">
        <f t="shared" si="2"/>
        <v>9</v>
      </c>
      <c r="R19" s="19">
        <f t="shared" si="3"/>
        <v>9</v>
      </c>
      <c r="S19" s="19">
        <f t="shared" si="4"/>
        <v>9</v>
      </c>
      <c r="T19" s="18">
        <f t="shared" si="5"/>
        <v>9</v>
      </c>
      <c r="U19" s="19">
        <f t="shared" si="6"/>
        <v>18</v>
      </c>
      <c r="V19" s="34">
        <v>10</v>
      </c>
    </row>
    <row r="20" spans="1:22" s="1" customFormat="1" ht="15.75" x14ac:dyDescent="0.25">
      <c r="A20" s="42">
        <v>26</v>
      </c>
      <c r="B20" s="41" t="s">
        <v>254</v>
      </c>
      <c r="C20" s="41" t="s">
        <v>255</v>
      </c>
      <c r="D20" s="25" t="s">
        <v>11</v>
      </c>
      <c r="E20" s="25" t="s">
        <v>219</v>
      </c>
      <c r="F20" s="25" t="s">
        <v>132</v>
      </c>
      <c r="G20">
        <v>1</v>
      </c>
      <c r="H20" s="1">
        <v>1</v>
      </c>
      <c r="I20" s="34"/>
      <c r="J20" s="34"/>
      <c r="K20" s="34"/>
      <c r="L20" s="34"/>
      <c r="M20" s="34"/>
      <c r="N20" s="34"/>
      <c r="O20" s="18">
        <f t="shared" si="0"/>
        <v>0</v>
      </c>
      <c r="P20" s="18">
        <f t="shared" si="1"/>
        <v>0</v>
      </c>
      <c r="Q20" s="18">
        <f t="shared" si="2"/>
        <v>0</v>
      </c>
      <c r="R20" s="19">
        <f t="shared" si="3"/>
        <v>0</v>
      </c>
      <c r="S20" s="19">
        <f t="shared" si="4"/>
        <v>0</v>
      </c>
      <c r="T20" s="18">
        <f t="shared" si="5"/>
        <v>0</v>
      </c>
      <c r="U20" s="19">
        <f t="shared" si="6"/>
        <v>0</v>
      </c>
      <c r="V20" s="34"/>
    </row>
    <row r="21" spans="1:22" s="1" customFormat="1" ht="15.75" x14ac:dyDescent="0.25">
      <c r="A21" s="42">
        <v>32</v>
      </c>
      <c r="B21" s="41" t="s">
        <v>251</v>
      </c>
      <c r="C21" s="41" t="s">
        <v>15</v>
      </c>
      <c r="D21" s="25" t="s">
        <v>11</v>
      </c>
      <c r="E21" s="25" t="s">
        <v>219</v>
      </c>
      <c r="F21" s="25" t="s">
        <v>122</v>
      </c>
      <c r="G21">
        <v>1</v>
      </c>
      <c r="H21" s="1">
        <v>1</v>
      </c>
      <c r="I21" s="34"/>
      <c r="J21" s="34"/>
      <c r="K21" s="34"/>
      <c r="L21" s="34"/>
      <c r="M21" s="34"/>
      <c r="N21" s="34"/>
      <c r="O21" s="18">
        <f t="shared" si="0"/>
        <v>0</v>
      </c>
      <c r="P21" s="18">
        <f t="shared" si="1"/>
        <v>0</v>
      </c>
      <c r="Q21" s="18">
        <f t="shared" si="2"/>
        <v>0</v>
      </c>
      <c r="R21" s="19">
        <f t="shared" si="3"/>
        <v>0</v>
      </c>
      <c r="S21" s="19">
        <f t="shared" si="4"/>
        <v>0</v>
      </c>
      <c r="T21" s="18">
        <f t="shared" si="5"/>
        <v>0</v>
      </c>
      <c r="U21" s="19">
        <f t="shared" si="6"/>
        <v>0</v>
      </c>
      <c r="V21" s="34"/>
    </row>
    <row r="22" spans="1:22" s="1" customFormat="1" ht="15.75" x14ac:dyDescent="0.25">
      <c r="A22" s="42">
        <v>35</v>
      </c>
      <c r="B22" s="41" t="s">
        <v>293</v>
      </c>
      <c r="C22" s="41" t="s">
        <v>292</v>
      </c>
      <c r="D22" s="25" t="s">
        <v>11</v>
      </c>
      <c r="E22" s="25" t="s">
        <v>219</v>
      </c>
      <c r="F22" s="25" t="s">
        <v>183</v>
      </c>
      <c r="G22">
        <v>1</v>
      </c>
      <c r="H22" s="1">
        <v>1</v>
      </c>
      <c r="I22" s="16"/>
      <c r="J22" s="16"/>
      <c r="K22" s="16"/>
      <c r="L22" s="16"/>
      <c r="M22" s="16"/>
      <c r="N22" s="16"/>
      <c r="O22" s="18">
        <f t="shared" si="0"/>
        <v>0</v>
      </c>
      <c r="P22" s="18">
        <f t="shared" si="1"/>
        <v>0</v>
      </c>
      <c r="Q22" s="18">
        <f t="shared" si="2"/>
        <v>0</v>
      </c>
      <c r="R22" s="19">
        <f t="shared" si="3"/>
        <v>0</v>
      </c>
      <c r="S22" s="19">
        <f t="shared" si="4"/>
        <v>0</v>
      </c>
      <c r="T22" s="18">
        <f t="shared" si="5"/>
        <v>0</v>
      </c>
      <c r="U22" s="19">
        <f t="shared" si="6"/>
        <v>0</v>
      </c>
      <c r="V22" s="34"/>
    </row>
  </sheetData>
  <sortState ref="A11:V23">
    <sortCondition descending="1" ref="U11:U23"/>
  </sortState>
  <mergeCells count="3">
    <mergeCell ref="I8:K8"/>
    <mergeCell ref="L8:N8"/>
    <mergeCell ref="O8:Q8"/>
  </mergeCell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0" zoomScaleNormal="100" workbookViewId="0">
      <selection activeCell="F45" sqref="F45"/>
    </sheetView>
  </sheetViews>
  <sheetFormatPr defaultRowHeight="15" x14ac:dyDescent="0.25"/>
  <cols>
    <col min="1" max="1" width="3.5703125" customWidth="1"/>
    <col min="3" max="3" width="14.7109375" customWidth="1"/>
    <col min="4" max="4" width="6.140625" customWidth="1"/>
    <col min="5" max="5" width="2" customWidth="1"/>
    <col min="6" max="6" width="50.85546875" bestFit="1" customWidth="1"/>
    <col min="7" max="7" width="3.42578125" hidden="1" customWidth="1"/>
    <col min="8" max="8" width="3.85546875" hidden="1" customWidth="1"/>
    <col min="9" max="11" width="6.7109375" customWidth="1"/>
    <col min="12" max="12" width="7" customWidth="1"/>
    <col min="13" max="13" width="6.85546875" customWidth="1"/>
    <col min="14" max="15" width="6.7109375" customWidth="1"/>
    <col min="16" max="16" width="6.28515625" customWidth="1"/>
    <col min="17" max="17" width="6.5703125" customWidth="1"/>
    <col min="18" max="18" width="7.140625" customWidth="1"/>
    <col min="19" max="19" width="7.28515625" customWidth="1"/>
    <col min="20" max="20" width="7" customWidth="1"/>
    <col min="21" max="21" width="7.140625" customWidth="1"/>
    <col min="22" max="22" width="6.42578125" customWidth="1"/>
  </cols>
  <sheetData>
    <row r="1" spans="1:22" ht="18.75" x14ac:dyDescent="0.3">
      <c r="A1" s="3"/>
      <c r="B1" s="3"/>
      <c r="C1" s="3"/>
      <c r="F1" s="35" t="s">
        <v>344</v>
      </c>
      <c r="G1" s="35"/>
      <c r="H1" s="35"/>
      <c r="I1" s="35"/>
    </row>
    <row r="2" spans="1:22" ht="18.75" x14ac:dyDescent="0.3">
      <c r="A2" s="3"/>
      <c r="B2" s="3"/>
      <c r="C2" s="3"/>
      <c r="F2" s="35" t="s">
        <v>350</v>
      </c>
      <c r="G2" s="35"/>
      <c r="H2" s="35"/>
      <c r="I2" s="35"/>
    </row>
    <row r="3" spans="1:22" ht="15" customHeight="1" x14ac:dyDescent="0.25">
      <c r="A3" s="3"/>
      <c r="B3" s="17"/>
      <c r="C3" s="17"/>
    </row>
    <row r="4" spans="1:22" ht="17.25" customHeight="1" x14ac:dyDescent="0.25">
      <c r="A4" s="3"/>
      <c r="B4" s="17"/>
      <c r="C4" s="17"/>
      <c r="F4" s="17" t="s">
        <v>335</v>
      </c>
    </row>
    <row r="5" spans="1:22" x14ac:dyDescent="0.25">
      <c r="A5" s="3"/>
      <c r="B5" s="17"/>
      <c r="C5" s="17"/>
      <c r="F5" s="17" t="s">
        <v>336</v>
      </c>
    </row>
    <row r="6" spans="1:22" ht="15.75" thickBot="1" x14ac:dyDescent="0.3">
      <c r="A6" s="3"/>
      <c r="B6" s="3" t="s">
        <v>346</v>
      </c>
      <c r="C6" s="3"/>
      <c r="F6" s="17" t="s">
        <v>337</v>
      </c>
    </row>
    <row r="7" spans="1:22" ht="15.75" thickBot="1" x14ac:dyDescent="0.3">
      <c r="I7" s="49" t="s">
        <v>318</v>
      </c>
      <c r="J7" s="50"/>
      <c r="K7" s="51"/>
      <c r="L7" s="49" t="s">
        <v>319</v>
      </c>
      <c r="M7" s="50"/>
      <c r="N7" s="51"/>
      <c r="O7" s="49" t="s">
        <v>320</v>
      </c>
      <c r="P7" s="50"/>
      <c r="Q7" s="51"/>
      <c r="R7" s="4"/>
      <c r="S7" s="5"/>
      <c r="T7" s="5"/>
      <c r="U7" s="6"/>
      <c r="V7" s="7"/>
    </row>
    <row r="8" spans="1:22" ht="31.5" thickBot="1" x14ac:dyDescent="0.35">
      <c r="A8" s="30" t="s">
        <v>355</v>
      </c>
      <c r="B8" s="31" t="s">
        <v>310</v>
      </c>
      <c r="C8" s="31" t="s">
        <v>311</v>
      </c>
      <c r="D8" s="31" t="s">
        <v>312</v>
      </c>
      <c r="E8" s="23" t="s">
        <v>313</v>
      </c>
      <c r="F8" s="23" t="s">
        <v>314</v>
      </c>
      <c r="G8" s="2" t="s">
        <v>315</v>
      </c>
      <c r="H8" s="2" t="s">
        <v>316</v>
      </c>
      <c r="I8" s="20" t="s">
        <v>321</v>
      </c>
      <c r="J8" s="9" t="s">
        <v>322</v>
      </c>
      <c r="K8" s="9" t="s">
        <v>323</v>
      </c>
      <c r="L8" s="9" t="s">
        <v>324</v>
      </c>
      <c r="M8" s="9" t="s">
        <v>325</v>
      </c>
      <c r="N8" s="9" t="s">
        <v>326</v>
      </c>
      <c r="O8" s="8" t="s">
        <v>327</v>
      </c>
      <c r="P8" s="8" t="s">
        <v>328</v>
      </c>
      <c r="Q8" s="8" t="s">
        <v>329</v>
      </c>
      <c r="R8" s="10" t="s">
        <v>330</v>
      </c>
      <c r="S8" s="11" t="s">
        <v>331</v>
      </c>
      <c r="T8" s="11" t="s">
        <v>332</v>
      </c>
      <c r="U8" s="12" t="s">
        <v>333</v>
      </c>
      <c r="V8" s="36" t="s">
        <v>334</v>
      </c>
    </row>
    <row r="9" spans="1:22" ht="15.75" x14ac:dyDescent="0.25">
      <c r="A9" s="42">
        <v>60</v>
      </c>
      <c r="B9" s="41" t="s">
        <v>68</v>
      </c>
      <c r="C9" s="41" t="s">
        <v>177</v>
      </c>
      <c r="D9" s="42" t="s">
        <v>6</v>
      </c>
      <c r="E9" s="25" t="s">
        <v>3</v>
      </c>
      <c r="F9" s="25" t="s">
        <v>166</v>
      </c>
      <c r="G9">
        <v>1</v>
      </c>
      <c r="H9">
        <v>2</v>
      </c>
      <c r="I9" s="34">
        <v>5.5</v>
      </c>
      <c r="J9" s="34">
        <v>5</v>
      </c>
      <c r="K9" s="34">
        <v>5</v>
      </c>
      <c r="L9" s="34"/>
      <c r="M9" s="34"/>
      <c r="N9" s="34"/>
      <c r="O9" s="18">
        <f t="shared" ref="O9:O38" si="0">(I9*6)-L9</f>
        <v>33</v>
      </c>
      <c r="P9" s="18">
        <f t="shared" ref="P9:P38" si="1">(J9*6)-M9</f>
        <v>30</v>
      </c>
      <c r="Q9" s="18">
        <f t="shared" ref="Q9:Q38" si="2">(K9*6)-N9</f>
        <v>30</v>
      </c>
      <c r="R9" s="19">
        <f t="shared" ref="R9:R38" si="3">MAX(O9:Q9)</f>
        <v>33</v>
      </c>
      <c r="S9" s="19">
        <f t="shared" ref="S9:S38" si="4">LARGE(O9:Q9,2)</f>
        <v>30</v>
      </c>
      <c r="T9" s="18">
        <f t="shared" ref="T9:T38" si="5">LARGE(P9:R9,3)</f>
        <v>30</v>
      </c>
      <c r="U9" s="19">
        <f t="shared" ref="U9:U38" si="6">R9+S9</f>
        <v>63</v>
      </c>
      <c r="V9" s="34">
        <v>1</v>
      </c>
    </row>
    <row r="10" spans="1:22" ht="15.75" x14ac:dyDescent="0.25">
      <c r="A10" s="42">
        <v>46</v>
      </c>
      <c r="B10" s="41" t="s">
        <v>0</v>
      </c>
      <c r="C10" s="41" t="s">
        <v>35</v>
      </c>
      <c r="D10" s="42" t="s">
        <v>6</v>
      </c>
      <c r="E10" s="25" t="s">
        <v>3</v>
      </c>
      <c r="F10" s="25" t="s">
        <v>122</v>
      </c>
      <c r="G10">
        <v>1</v>
      </c>
      <c r="H10">
        <v>2</v>
      </c>
      <c r="I10" s="34">
        <v>4.75</v>
      </c>
      <c r="J10" s="34">
        <v>4.75</v>
      </c>
      <c r="K10" s="34">
        <v>4.5</v>
      </c>
      <c r="L10" s="34"/>
      <c r="M10" s="34"/>
      <c r="N10" s="34"/>
      <c r="O10" s="18">
        <f t="shared" si="0"/>
        <v>28.5</v>
      </c>
      <c r="P10" s="18">
        <f t="shared" si="1"/>
        <v>28.5</v>
      </c>
      <c r="Q10" s="18">
        <f t="shared" si="2"/>
        <v>27</v>
      </c>
      <c r="R10" s="19">
        <f t="shared" si="3"/>
        <v>28.5</v>
      </c>
      <c r="S10" s="19">
        <f t="shared" si="4"/>
        <v>28.5</v>
      </c>
      <c r="T10" s="18">
        <f t="shared" si="5"/>
        <v>27</v>
      </c>
      <c r="U10" s="19">
        <f t="shared" si="6"/>
        <v>57</v>
      </c>
      <c r="V10" s="34">
        <v>2</v>
      </c>
    </row>
    <row r="11" spans="1:22" ht="15.75" x14ac:dyDescent="0.25">
      <c r="A11" s="42">
        <v>55</v>
      </c>
      <c r="B11" s="52" t="s">
        <v>82</v>
      </c>
      <c r="C11" s="52" t="s">
        <v>83</v>
      </c>
      <c r="D11" s="59" t="s">
        <v>6</v>
      </c>
      <c r="E11" s="53" t="s">
        <v>3</v>
      </c>
      <c r="F11" s="53" t="s">
        <v>63</v>
      </c>
      <c r="G11" s="54">
        <v>1</v>
      </c>
      <c r="H11" s="54">
        <v>2</v>
      </c>
      <c r="I11" s="56">
        <v>4.5</v>
      </c>
      <c r="J11" s="56">
        <v>4.75</v>
      </c>
      <c r="K11" s="56">
        <v>4.5</v>
      </c>
      <c r="L11" s="56"/>
      <c r="M11" s="56"/>
      <c r="N11" s="56"/>
      <c r="O11" s="57">
        <f t="shared" si="0"/>
        <v>27</v>
      </c>
      <c r="P11" s="57">
        <f t="shared" si="1"/>
        <v>28.5</v>
      </c>
      <c r="Q11" s="57">
        <f t="shared" si="2"/>
        <v>27</v>
      </c>
      <c r="R11" s="58">
        <f t="shared" si="3"/>
        <v>28.5</v>
      </c>
      <c r="S11" s="58">
        <f t="shared" si="4"/>
        <v>27</v>
      </c>
      <c r="T11" s="57">
        <f t="shared" si="5"/>
        <v>27</v>
      </c>
      <c r="U11" s="58">
        <f t="shared" si="6"/>
        <v>55.5</v>
      </c>
      <c r="V11" s="56">
        <v>3</v>
      </c>
    </row>
    <row r="12" spans="1:22" ht="15.75" x14ac:dyDescent="0.25">
      <c r="A12" s="42">
        <v>38</v>
      </c>
      <c r="B12" s="41" t="s">
        <v>5</v>
      </c>
      <c r="C12" s="41" t="s">
        <v>1</v>
      </c>
      <c r="D12" s="42" t="s">
        <v>6</v>
      </c>
      <c r="E12" s="25" t="s">
        <v>3</v>
      </c>
      <c r="F12" s="25" t="s">
        <v>4</v>
      </c>
      <c r="G12">
        <v>1</v>
      </c>
      <c r="H12">
        <v>2</v>
      </c>
      <c r="I12" s="34">
        <v>4.5</v>
      </c>
      <c r="J12" s="34">
        <v>4.5</v>
      </c>
      <c r="K12" s="34">
        <v>4.25</v>
      </c>
      <c r="L12" s="34"/>
      <c r="M12" s="34"/>
      <c r="N12" s="34"/>
      <c r="O12" s="18">
        <f t="shared" si="0"/>
        <v>27</v>
      </c>
      <c r="P12" s="18">
        <f t="shared" si="1"/>
        <v>27</v>
      </c>
      <c r="Q12" s="18">
        <f t="shared" si="2"/>
        <v>25.5</v>
      </c>
      <c r="R12" s="19">
        <f t="shared" si="3"/>
        <v>27</v>
      </c>
      <c r="S12" s="19">
        <f t="shared" si="4"/>
        <v>27</v>
      </c>
      <c r="T12" s="18">
        <f t="shared" si="5"/>
        <v>25.5</v>
      </c>
      <c r="U12" s="19">
        <f t="shared" si="6"/>
        <v>54</v>
      </c>
      <c r="V12" s="34">
        <v>4</v>
      </c>
    </row>
    <row r="13" spans="1:22" ht="15.75" x14ac:dyDescent="0.25">
      <c r="A13" s="42">
        <v>40</v>
      </c>
      <c r="B13" s="41" t="s">
        <v>5</v>
      </c>
      <c r="C13" s="41" t="s">
        <v>158</v>
      </c>
      <c r="D13" s="42" t="s">
        <v>6</v>
      </c>
      <c r="E13" s="25" t="s">
        <v>3</v>
      </c>
      <c r="F13" s="25" t="s">
        <v>156</v>
      </c>
      <c r="G13">
        <v>1</v>
      </c>
      <c r="H13">
        <v>2</v>
      </c>
      <c r="I13" s="34">
        <v>4.5</v>
      </c>
      <c r="J13" s="34">
        <v>4</v>
      </c>
      <c r="K13" s="34">
        <v>3.75</v>
      </c>
      <c r="L13" s="34"/>
      <c r="M13" s="34"/>
      <c r="N13" s="34"/>
      <c r="O13" s="18">
        <f t="shared" si="0"/>
        <v>27</v>
      </c>
      <c r="P13" s="18">
        <f t="shared" si="1"/>
        <v>24</v>
      </c>
      <c r="Q13" s="18">
        <f t="shared" si="2"/>
        <v>22.5</v>
      </c>
      <c r="R13" s="19">
        <f t="shared" si="3"/>
        <v>27</v>
      </c>
      <c r="S13" s="19">
        <f t="shared" si="4"/>
        <v>24</v>
      </c>
      <c r="T13" s="18">
        <f t="shared" si="5"/>
        <v>22.5</v>
      </c>
      <c r="U13" s="19">
        <f t="shared" si="6"/>
        <v>51</v>
      </c>
      <c r="V13" s="34">
        <v>5</v>
      </c>
    </row>
    <row r="14" spans="1:22" ht="15.75" x14ac:dyDescent="0.25">
      <c r="A14" s="42">
        <v>62</v>
      </c>
      <c r="B14" s="41" t="s">
        <v>197</v>
      </c>
      <c r="C14" s="41" t="s">
        <v>198</v>
      </c>
      <c r="D14" s="42" t="s">
        <v>6</v>
      </c>
      <c r="E14" s="25" t="s">
        <v>3</v>
      </c>
      <c r="F14" s="25" t="s">
        <v>183</v>
      </c>
      <c r="G14">
        <v>1</v>
      </c>
      <c r="H14">
        <v>2</v>
      </c>
      <c r="I14" s="34">
        <v>4.25</v>
      </c>
      <c r="J14" s="34">
        <v>4.25</v>
      </c>
      <c r="K14" s="34">
        <v>4.25</v>
      </c>
      <c r="L14" s="34"/>
      <c r="M14" s="34"/>
      <c r="N14" s="34"/>
      <c r="O14" s="18">
        <f t="shared" si="0"/>
        <v>25.5</v>
      </c>
      <c r="P14" s="18">
        <f t="shared" si="1"/>
        <v>25.5</v>
      </c>
      <c r="Q14" s="18">
        <f t="shared" si="2"/>
        <v>25.5</v>
      </c>
      <c r="R14" s="19">
        <f t="shared" si="3"/>
        <v>25.5</v>
      </c>
      <c r="S14" s="19">
        <f t="shared" si="4"/>
        <v>25.5</v>
      </c>
      <c r="T14" s="18">
        <f t="shared" si="5"/>
        <v>25.5</v>
      </c>
      <c r="U14" s="19">
        <f t="shared" si="6"/>
        <v>51</v>
      </c>
      <c r="V14" s="34">
        <v>6</v>
      </c>
    </row>
    <row r="15" spans="1:22" ht="15.75" x14ac:dyDescent="0.25">
      <c r="A15" s="42">
        <v>65</v>
      </c>
      <c r="B15" s="41" t="s">
        <v>140</v>
      </c>
      <c r="C15" s="41" t="s">
        <v>201</v>
      </c>
      <c r="D15" s="42" t="s">
        <v>6</v>
      </c>
      <c r="E15" s="25" t="s">
        <v>3</v>
      </c>
      <c r="F15" s="25" t="s">
        <v>183</v>
      </c>
      <c r="G15">
        <v>1</v>
      </c>
      <c r="H15">
        <v>2</v>
      </c>
      <c r="I15" s="34">
        <v>3.75</v>
      </c>
      <c r="J15" s="34">
        <v>4.25</v>
      </c>
      <c r="K15" s="34">
        <v>4.25</v>
      </c>
      <c r="L15" s="34"/>
      <c r="M15" s="34"/>
      <c r="N15" s="34"/>
      <c r="O15" s="18">
        <f t="shared" si="0"/>
        <v>22.5</v>
      </c>
      <c r="P15" s="18">
        <f t="shared" si="1"/>
        <v>25.5</v>
      </c>
      <c r="Q15" s="18">
        <f t="shared" si="2"/>
        <v>25.5</v>
      </c>
      <c r="R15" s="19">
        <f t="shared" si="3"/>
        <v>25.5</v>
      </c>
      <c r="S15" s="19">
        <f t="shared" si="4"/>
        <v>25.5</v>
      </c>
      <c r="T15" s="18">
        <f t="shared" si="5"/>
        <v>25.5</v>
      </c>
      <c r="U15" s="19">
        <f t="shared" si="6"/>
        <v>51</v>
      </c>
      <c r="V15" s="34">
        <v>7</v>
      </c>
    </row>
    <row r="16" spans="1:22" ht="15.75" x14ac:dyDescent="0.25">
      <c r="A16" s="42">
        <v>51</v>
      </c>
      <c r="B16" s="41" t="s">
        <v>18</v>
      </c>
      <c r="C16" s="41" t="s">
        <v>341</v>
      </c>
      <c r="D16" s="42" t="s">
        <v>6</v>
      </c>
      <c r="E16" s="25" t="s">
        <v>3</v>
      </c>
      <c r="F16" s="25" t="s">
        <v>26</v>
      </c>
      <c r="G16">
        <v>1</v>
      </c>
      <c r="H16">
        <v>2</v>
      </c>
      <c r="I16" s="34">
        <v>3.5</v>
      </c>
      <c r="J16" s="34">
        <v>4.25</v>
      </c>
      <c r="K16" s="34">
        <v>4.25</v>
      </c>
      <c r="L16" s="34"/>
      <c r="M16" s="34"/>
      <c r="N16" s="34"/>
      <c r="O16" s="18">
        <f t="shared" si="0"/>
        <v>21</v>
      </c>
      <c r="P16" s="18">
        <f t="shared" si="1"/>
        <v>25.5</v>
      </c>
      <c r="Q16" s="18">
        <f t="shared" si="2"/>
        <v>25.5</v>
      </c>
      <c r="R16" s="19">
        <f t="shared" si="3"/>
        <v>25.5</v>
      </c>
      <c r="S16" s="19">
        <f t="shared" si="4"/>
        <v>25.5</v>
      </c>
      <c r="T16" s="18">
        <f t="shared" si="5"/>
        <v>25.5</v>
      </c>
      <c r="U16" s="19">
        <f t="shared" si="6"/>
        <v>51</v>
      </c>
      <c r="V16" s="34">
        <v>8</v>
      </c>
    </row>
    <row r="17" spans="1:22" ht="15.75" x14ac:dyDescent="0.25">
      <c r="A17" s="42">
        <v>39</v>
      </c>
      <c r="B17" s="41" t="s">
        <v>48</v>
      </c>
      <c r="C17" s="41" t="s">
        <v>182</v>
      </c>
      <c r="D17" s="42" t="s">
        <v>6</v>
      </c>
      <c r="E17" s="25" t="s">
        <v>3</v>
      </c>
      <c r="F17" s="25" t="s">
        <v>183</v>
      </c>
      <c r="G17">
        <v>1</v>
      </c>
      <c r="H17">
        <v>2</v>
      </c>
      <c r="I17" s="34">
        <v>4.25</v>
      </c>
      <c r="J17" s="34">
        <v>4</v>
      </c>
      <c r="K17" s="34">
        <v>3.75</v>
      </c>
      <c r="L17" s="34"/>
      <c r="M17" s="34"/>
      <c r="N17" s="34"/>
      <c r="O17" s="18">
        <f t="shared" si="0"/>
        <v>25.5</v>
      </c>
      <c r="P17" s="18">
        <f t="shared" si="1"/>
        <v>24</v>
      </c>
      <c r="Q17" s="18">
        <f t="shared" si="2"/>
        <v>22.5</v>
      </c>
      <c r="R17" s="19">
        <f t="shared" si="3"/>
        <v>25.5</v>
      </c>
      <c r="S17" s="19">
        <f t="shared" si="4"/>
        <v>24</v>
      </c>
      <c r="T17" s="18">
        <f t="shared" si="5"/>
        <v>22.5</v>
      </c>
      <c r="U17" s="19">
        <f t="shared" si="6"/>
        <v>49.5</v>
      </c>
      <c r="V17" s="34">
        <v>9</v>
      </c>
    </row>
    <row r="18" spans="1:22" ht="15.75" x14ac:dyDescent="0.25">
      <c r="A18" s="42">
        <v>50</v>
      </c>
      <c r="B18" s="41" t="s">
        <v>42</v>
      </c>
      <c r="C18" s="41" t="s">
        <v>41</v>
      </c>
      <c r="D18" s="42" t="s">
        <v>6</v>
      </c>
      <c r="E18" s="25" t="s">
        <v>3</v>
      </c>
      <c r="F18" s="25" t="s">
        <v>26</v>
      </c>
      <c r="G18">
        <v>1</v>
      </c>
      <c r="H18">
        <v>2</v>
      </c>
      <c r="I18" s="34">
        <v>4.75</v>
      </c>
      <c r="J18" s="34">
        <v>4</v>
      </c>
      <c r="K18" s="34">
        <v>4.25</v>
      </c>
      <c r="L18" s="34">
        <v>6</v>
      </c>
      <c r="M18" s="34"/>
      <c r="N18" s="34"/>
      <c r="O18" s="18">
        <f t="shared" si="0"/>
        <v>22.5</v>
      </c>
      <c r="P18" s="18">
        <f t="shared" si="1"/>
        <v>24</v>
      </c>
      <c r="Q18" s="18">
        <f t="shared" si="2"/>
        <v>25.5</v>
      </c>
      <c r="R18" s="19">
        <f t="shared" si="3"/>
        <v>25.5</v>
      </c>
      <c r="S18" s="19">
        <f t="shared" si="4"/>
        <v>24</v>
      </c>
      <c r="T18" s="18">
        <f t="shared" si="5"/>
        <v>24</v>
      </c>
      <c r="U18" s="19">
        <f t="shared" si="6"/>
        <v>49.5</v>
      </c>
      <c r="V18" s="34">
        <v>9</v>
      </c>
    </row>
    <row r="19" spans="1:22" ht="15.75" x14ac:dyDescent="0.25">
      <c r="A19" s="42">
        <v>54</v>
      </c>
      <c r="B19" s="41" t="s">
        <v>80</v>
      </c>
      <c r="C19" s="41" t="s">
        <v>152</v>
      </c>
      <c r="D19" s="42" t="s">
        <v>6</v>
      </c>
      <c r="E19" s="25" t="s">
        <v>3</v>
      </c>
      <c r="F19" s="25" t="s">
        <v>144</v>
      </c>
      <c r="G19">
        <v>1</v>
      </c>
      <c r="H19">
        <v>2</v>
      </c>
      <c r="I19" s="34">
        <v>3.75</v>
      </c>
      <c r="J19" s="34">
        <v>4.5</v>
      </c>
      <c r="K19" s="34">
        <v>3.75</v>
      </c>
      <c r="L19" s="34"/>
      <c r="M19" s="34"/>
      <c r="N19" s="34"/>
      <c r="O19" s="18">
        <f t="shared" si="0"/>
        <v>22.5</v>
      </c>
      <c r="P19" s="18">
        <f t="shared" si="1"/>
        <v>27</v>
      </c>
      <c r="Q19" s="18">
        <f t="shared" si="2"/>
        <v>22.5</v>
      </c>
      <c r="R19" s="19">
        <f t="shared" si="3"/>
        <v>27</v>
      </c>
      <c r="S19" s="19">
        <f t="shared" si="4"/>
        <v>22.5</v>
      </c>
      <c r="T19" s="18">
        <f t="shared" si="5"/>
        <v>22.5</v>
      </c>
      <c r="U19" s="19">
        <f t="shared" si="6"/>
        <v>49.5</v>
      </c>
      <c r="V19" s="34">
        <v>9</v>
      </c>
    </row>
    <row r="20" spans="1:22" ht="15.75" x14ac:dyDescent="0.25">
      <c r="A20" s="42">
        <v>48</v>
      </c>
      <c r="B20" s="41" t="s">
        <v>38</v>
      </c>
      <c r="C20" s="41" t="s">
        <v>148</v>
      </c>
      <c r="D20" s="42" t="s">
        <v>6</v>
      </c>
      <c r="E20" s="25" t="s">
        <v>3</v>
      </c>
      <c r="F20" s="25" t="s">
        <v>144</v>
      </c>
      <c r="G20">
        <v>1</v>
      </c>
      <c r="H20">
        <v>2</v>
      </c>
      <c r="I20" s="34">
        <v>3.5</v>
      </c>
      <c r="J20" s="34">
        <v>3.5</v>
      </c>
      <c r="K20" s="34">
        <v>4.25</v>
      </c>
      <c r="L20" s="34"/>
      <c r="M20" s="34"/>
      <c r="N20" s="34"/>
      <c r="O20" s="18">
        <f t="shared" si="0"/>
        <v>21</v>
      </c>
      <c r="P20" s="18">
        <f t="shared" si="1"/>
        <v>21</v>
      </c>
      <c r="Q20" s="18">
        <f t="shared" si="2"/>
        <v>25.5</v>
      </c>
      <c r="R20" s="19">
        <f t="shared" si="3"/>
        <v>25.5</v>
      </c>
      <c r="S20" s="19">
        <f t="shared" si="4"/>
        <v>21</v>
      </c>
      <c r="T20" s="18">
        <f t="shared" si="5"/>
        <v>21</v>
      </c>
      <c r="U20" s="19">
        <f t="shared" si="6"/>
        <v>46.5</v>
      </c>
      <c r="V20" s="34">
        <v>12</v>
      </c>
    </row>
    <row r="21" spans="1:22" ht="15.75" x14ac:dyDescent="0.25">
      <c r="A21" s="42">
        <v>47</v>
      </c>
      <c r="B21" s="41" t="s">
        <v>117</v>
      </c>
      <c r="C21" s="41" t="s">
        <v>118</v>
      </c>
      <c r="D21" s="42" t="s">
        <v>6</v>
      </c>
      <c r="E21" s="25" t="s">
        <v>3</v>
      </c>
      <c r="F21" s="25" t="s">
        <v>113</v>
      </c>
      <c r="G21">
        <v>1</v>
      </c>
      <c r="H21">
        <v>2</v>
      </c>
      <c r="I21" s="34">
        <v>4.5</v>
      </c>
      <c r="J21" s="34">
        <v>4</v>
      </c>
      <c r="K21" s="34">
        <v>4.25</v>
      </c>
      <c r="L21" s="34">
        <v>6</v>
      </c>
      <c r="M21" s="34">
        <v>6</v>
      </c>
      <c r="N21" s="34"/>
      <c r="O21" s="18">
        <f t="shared" si="0"/>
        <v>21</v>
      </c>
      <c r="P21" s="18">
        <f t="shared" si="1"/>
        <v>18</v>
      </c>
      <c r="Q21" s="18">
        <f t="shared" si="2"/>
        <v>25.5</v>
      </c>
      <c r="R21" s="19">
        <f t="shared" si="3"/>
        <v>25.5</v>
      </c>
      <c r="S21" s="19">
        <f t="shared" si="4"/>
        <v>21</v>
      </c>
      <c r="T21" s="18">
        <f t="shared" si="5"/>
        <v>18</v>
      </c>
      <c r="U21" s="19">
        <f t="shared" si="6"/>
        <v>46.5</v>
      </c>
      <c r="V21" s="34">
        <v>13</v>
      </c>
    </row>
    <row r="22" spans="1:22" ht="15.75" x14ac:dyDescent="0.25">
      <c r="A22" s="42">
        <v>53</v>
      </c>
      <c r="B22" s="41" t="s">
        <v>46</v>
      </c>
      <c r="C22" s="41" t="s">
        <v>47</v>
      </c>
      <c r="D22" s="42" t="s">
        <v>6</v>
      </c>
      <c r="E22" s="25" t="s">
        <v>3</v>
      </c>
      <c r="F22" s="25" t="s">
        <v>26</v>
      </c>
      <c r="G22">
        <v>1</v>
      </c>
      <c r="H22">
        <v>2</v>
      </c>
      <c r="I22" s="34">
        <v>3.75</v>
      </c>
      <c r="J22" s="34">
        <v>3.75</v>
      </c>
      <c r="K22" s="34">
        <v>3.5</v>
      </c>
      <c r="L22" s="34"/>
      <c r="M22" s="34"/>
      <c r="N22" s="34"/>
      <c r="O22" s="18">
        <f t="shared" si="0"/>
        <v>22.5</v>
      </c>
      <c r="P22" s="18">
        <f t="shared" si="1"/>
        <v>22.5</v>
      </c>
      <c r="Q22" s="18">
        <f t="shared" si="2"/>
        <v>21</v>
      </c>
      <c r="R22" s="19">
        <f t="shared" si="3"/>
        <v>22.5</v>
      </c>
      <c r="S22" s="19">
        <f t="shared" si="4"/>
        <v>22.5</v>
      </c>
      <c r="T22" s="18">
        <f t="shared" si="5"/>
        <v>21</v>
      </c>
      <c r="U22" s="19">
        <f t="shared" si="6"/>
        <v>45</v>
      </c>
      <c r="V22" s="34">
        <v>14</v>
      </c>
    </row>
    <row r="23" spans="1:22" ht="15.75" x14ac:dyDescent="0.25">
      <c r="A23" s="42">
        <v>66</v>
      </c>
      <c r="B23" s="41" t="s">
        <v>20</v>
      </c>
      <c r="C23" s="41" t="s">
        <v>21</v>
      </c>
      <c r="D23" s="42" t="s">
        <v>6</v>
      </c>
      <c r="E23" s="25" t="s">
        <v>3</v>
      </c>
      <c r="F23" s="25" t="s">
        <v>4</v>
      </c>
      <c r="G23">
        <v>1</v>
      </c>
      <c r="H23">
        <v>2</v>
      </c>
      <c r="I23" s="34">
        <v>3.5</v>
      </c>
      <c r="J23" s="34">
        <v>3.5</v>
      </c>
      <c r="K23" s="34">
        <v>3.75</v>
      </c>
      <c r="L23" s="34"/>
      <c r="M23" s="34"/>
      <c r="N23" s="34"/>
      <c r="O23" s="18">
        <f t="shared" si="0"/>
        <v>21</v>
      </c>
      <c r="P23" s="18">
        <f t="shared" si="1"/>
        <v>21</v>
      </c>
      <c r="Q23" s="18">
        <f t="shared" si="2"/>
        <v>22.5</v>
      </c>
      <c r="R23" s="19">
        <f t="shared" si="3"/>
        <v>22.5</v>
      </c>
      <c r="S23" s="19">
        <f t="shared" si="4"/>
        <v>21</v>
      </c>
      <c r="T23" s="18">
        <f t="shared" si="5"/>
        <v>21</v>
      </c>
      <c r="U23" s="19">
        <f t="shared" si="6"/>
        <v>43.5</v>
      </c>
      <c r="V23" s="34">
        <v>15</v>
      </c>
    </row>
    <row r="24" spans="1:22" s="1" customFormat="1" ht="15.75" x14ac:dyDescent="0.25">
      <c r="A24" s="42">
        <v>63</v>
      </c>
      <c r="B24" s="41" t="s">
        <v>82</v>
      </c>
      <c r="C24" s="41" t="s">
        <v>199</v>
      </c>
      <c r="D24" s="42" t="s">
        <v>6</v>
      </c>
      <c r="E24" s="25" t="s">
        <v>3</v>
      </c>
      <c r="F24" s="25" t="s">
        <v>183</v>
      </c>
      <c r="G24">
        <v>1</v>
      </c>
      <c r="H24">
        <v>2</v>
      </c>
      <c r="I24" s="34">
        <v>3.5</v>
      </c>
      <c r="J24" s="34">
        <v>3.5</v>
      </c>
      <c r="K24" s="34">
        <v>2.75</v>
      </c>
      <c r="L24" s="34"/>
      <c r="M24" s="34"/>
      <c r="N24" s="34"/>
      <c r="O24" s="18">
        <f t="shared" si="0"/>
        <v>21</v>
      </c>
      <c r="P24" s="18">
        <f t="shared" si="1"/>
        <v>21</v>
      </c>
      <c r="Q24" s="18">
        <f t="shared" si="2"/>
        <v>16.5</v>
      </c>
      <c r="R24" s="19">
        <f t="shared" si="3"/>
        <v>21</v>
      </c>
      <c r="S24" s="19">
        <f t="shared" si="4"/>
        <v>21</v>
      </c>
      <c r="T24" s="18">
        <f t="shared" si="5"/>
        <v>16.5</v>
      </c>
      <c r="U24" s="19">
        <f t="shared" si="6"/>
        <v>42</v>
      </c>
      <c r="V24" s="34">
        <v>16</v>
      </c>
    </row>
    <row r="25" spans="1:22" s="1" customFormat="1" ht="15.75" x14ac:dyDescent="0.25">
      <c r="A25" s="42">
        <v>61</v>
      </c>
      <c r="B25" s="41" t="s">
        <v>105</v>
      </c>
      <c r="C25" s="41" t="s">
        <v>153</v>
      </c>
      <c r="D25" s="42" t="s">
        <v>6</v>
      </c>
      <c r="E25" s="25" t="s">
        <v>3</v>
      </c>
      <c r="F25" s="25" t="s">
        <v>144</v>
      </c>
      <c r="G25">
        <v>1</v>
      </c>
      <c r="H25">
        <v>2</v>
      </c>
      <c r="I25" s="34">
        <v>2.5</v>
      </c>
      <c r="J25" s="34">
        <v>3.75</v>
      </c>
      <c r="K25" s="34">
        <v>4</v>
      </c>
      <c r="L25" s="34"/>
      <c r="M25" s="34">
        <v>6</v>
      </c>
      <c r="N25" s="34"/>
      <c r="O25" s="18">
        <f t="shared" si="0"/>
        <v>15</v>
      </c>
      <c r="P25" s="18">
        <f t="shared" si="1"/>
        <v>16.5</v>
      </c>
      <c r="Q25" s="18">
        <f t="shared" si="2"/>
        <v>24</v>
      </c>
      <c r="R25" s="19">
        <f t="shared" si="3"/>
        <v>24</v>
      </c>
      <c r="S25" s="19">
        <f t="shared" si="4"/>
        <v>16.5</v>
      </c>
      <c r="T25" s="18">
        <f t="shared" si="5"/>
        <v>16.5</v>
      </c>
      <c r="U25" s="19">
        <f t="shared" si="6"/>
        <v>40.5</v>
      </c>
      <c r="V25" s="34">
        <v>17</v>
      </c>
    </row>
    <row r="26" spans="1:22" s="1" customFormat="1" ht="15.75" x14ac:dyDescent="0.25">
      <c r="A26" s="42">
        <v>42</v>
      </c>
      <c r="B26" s="52" t="s">
        <v>68</v>
      </c>
      <c r="C26" s="52" t="s">
        <v>67</v>
      </c>
      <c r="D26" s="59" t="s">
        <v>6</v>
      </c>
      <c r="E26" s="53" t="s">
        <v>3</v>
      </c>
      <c r="F26" s="53" t="s">
        <v>63</v>
      </c>
      <c r="G26" s="54">
        <v>1</v>
      </c>
      <c r="H26" s="54">
        <v>2</v>
      </c>
      <c r="I26" s="56">
        <v>2.75</v>
      </c>
      <c r="J26" s="56">
        <v>3.25</v>
      </c>
      <c r="K26" s="56">
        <v>3</v>
      </c>
      <c r="L26" s="56"/>
      <c r="M26" s="56"/>
      <c r="N26" s="56"/>
      <c r="O26" s="57">
        <f t="shared" si="0"/>
        <v>16.5</v>
      </c>
      <c r="P26" s="57">
        <f t="shared" si="1"/>
        <v>19.5</v>
      </c>
      <c r="Q26" s="57">
        <f t="shared" si="2"/>
        <v>18</v>
      </c>
      <c r="R26" s="58">
        <f t="shared" si="3"/>
        <v>19.5</v>
      </c>
      <c r="S26" s="58">
        <f t="shared" si="4"/>
        <v>18</v>
      </c>
      <c r="T26" s="57">
        <f t="shared" si="5"/>
        <v>18</v>
      </c>
      <c r="U26" s="58">
        <f t="shared" si="6"/>
        <v>37.5</v>
      </c>
      <c r="V26" s="56">
        <v>18</v>
      </c>
    </row>
    <row r="27" spans="1:22" s="1" customFormat="1" ht="15.75" x14ac:dyDescent="0.25">
      <c r="A27" s="42">
        <v>58</v>
      </c>
      <c r="B27" s="41" t="s">
        <v>12</v>
      </c>
      <c r="C27" s="41" t="s">
        <v>196</v>
      </c>
      <c r="D27" s="42" t="s">
        <v>6</v>
      </c>
      <c r="E27" s="25" t="s">
        <v>3</v>
      </c>
      <c r="F27" s="25" t="s">
        <v>183</v>
      </c>
      <c r="G27">
        <v>1</v>
      </c>
      <c r="H27">
        <v>2</v>
      </c>
      <c r="I27" s="34">
        <v>3.5</v>
      </c>
      <c r="J27" s="34">
        <v>2.75</v>
      </c>
      <c r="K27" s="34">
        <v>3.5</v>
      </c>
      <c r="L27" s="34"/>
      <c r="M27" s="34"/>
      <c r="N27" s="34">
        <v>6</v>
      </c>
      <c r="O27" s="18">
        <f t="shared" si="0"/>
        <v>21</v>
      </c>
      <c r="P27" s="18">
        <f t="shared" si="1"/>
        <v>16.5</v>
      </c>
      <c r="Q27" s="18">
        <f t="shared" si="2"/>
        <v>15</v>
      </c>
      <c r="R27" s="19">
        <f t="shared" si="3"/>
        <v>21</v>
      </c>
      <c r="S27" s="19">
        <f t="shared" si="4"/>
        <v>16.5</v>
      </c>
      <c r="T27" s="18">
        <f t="shared" si="5"/>
        <v>15</v>
      </c>
      <c r="U27" s="19">
        <f t="shared" si="6"/>
        <v>37.5</v>
      </c>
      <c r="V27" s="34">
        <v>19</v>
      </c>
    </row>
    <row r="28" spans="1:22" s="1" customFormat="1" ht="15.75" x14ac:dyDescent="0.25">
      <c r="A28" s="42">
        <v>45</v>
      </c>
      <c r="B28" s="41" t="s">
        <v>0</v>
      </c>
      <c r="C28" s="41" t="s">
        <v>188</v>
      </c>
      <c r="D28" s="42" t="s">
        <v>6</v>
      </c>
      <c r="E28" s="25" t="s">
        <v>3</v>
      </c>
      <c r="F28" s="25" t="s">
        <v>183</v>
      </c>
      <c r="G28">
        <v>1</v>
      </c>
      <c r="H28">
        <v>2</v>
      </c>
      <c r="I28" s="34">
        <v>2.25</v>
      </c>
      <c r="J28" s="34">
        <v>1.75</v>
      </c>
      <c r="K28" s="34">
        <v>3</v>
      </c>
      <c r="L28" s="34"/>
      <c r="M28" s="34"/>
      <c r="N28" s="34"/>
      <c r="O28" s="18">
        <f t="shared" si="0"/>
        <v>13.5</v>
      </c>
      <c r="P28" s="18">
        <f t="shared" si="1"/>
        <v>10.5</v>
      </c>
      <c r="Q28" s="18">
        <f t="shared" si="2"/>
        <v>18</v>
      </c>
      <c r="R28" s="19">
        <f t="shared" si="3"/>
        <v>18</v>
      </c>
      <c r="S28" s="19">
        <f t="shared" si="4"/>
        <v>13.5</v>
      </c>
      <c r="T28" s="18">
        <f t="shared" si="5"/>
        <v>10.5</v>
      </c>
      <c r="U28" s="19">
        <f t="shared" si="6"/>
        <v>31.5</v>
      </c>
      <c r="V28" s="34">
        <v>20</v>
      </c>
    </row>
    <row r="29" spans="1:22" s="1" customFormat="1" ht="15.75" x14ac:dyDescent="0.25">
      <c r="A29" s="42">
        <v>57</v>
      </c>
      <c r="B29" s="41" t="s">
        <v>115</v>
      </c>
      <c r="C29" s="41" t="s">
        <v>195</v>
      </c>
      <c r="D29" s="42" t="s">
        <v>6</v>
      </c>
      <c r="E29" s="25" t="s">
        <v>3</v>
      </c>
      <c r="F29" s="25" t="s">
        <v>183</v>
      </c>
      <c r="G29">
        <v>1</v>
      </c>
      <c r="H29">
        <v>2</v>
      </c>
      <c r="I29" s="34">
        <v>2.25</v>
      </c>
      <c r="J29" s="34">
        <v>2</v>
      </c>
      <c r="K29" s="34">
        <v>2.25</v>
      </c>
      <c r="L29" s="34"/>
      <c r="M29" s="34"/>
      <c r="N29" s="34"/>
      <c r="O29" s="18">
        <f t="shared" si="0"/>
        <v>13.5</v>
      </c>
      <c r="P29" s="18">
        <f t="shared" si="1"/>
        <v>12</v>
      </c>
      <c r="Q29" s="18">
        <f t="shared" si="2"/>
        <v>13.5</v>
      </c>
      <c r="R29" s="19">
        <f t="shared" si="3"/>
        <v>13.5</v>
      </c>
      <c r="S29" s="19">
        <f t="shared" si="4"/>
        <v>13.5</v>
      </c>
      <c r="T29" s="18">
        <f t="shared" si="5"/>
        <v>12</v>
      </c>
      <c r="U29" s="19">
        <f t="shared" si="6"/>
        <v>27</v>
      </c>
      <c r="V29" s="34">
        <v>21</v>
      </c>
    </row>
    <row r="30" spans="1:22" s="1" customFormat="1" ht="15.75" x14ac:dyDescent="0.25">
      <c r="A30" s="42">
        <v>64</v>
      </c>
      <c r="B30" s="52" t="s">
        <v>82</v>
      </c>
      <c r="C30" s="52" t="s">
        <v>88</v>
      </c>
      <c r="D30" s="59" t="s">
        <v>6</v>
      </c>
      <c r="E30" s="53" t="s">
        <v>3</v>
      </c>
      <c r="F30" s="53" t="s">
        <v>63</v>
      </c>
      <c r="G30" s="54">
        <v>1</v>
      </c>
      <c r="H30" s="54">
        <v>2</v>
      </c>
      <c r="I30" s="56">
        <v>1.5</v>
      </c>
      <c r="J30" s="56">
        <v>2</v>
      </c>
      <c r="K30" s="56">
        <v>1.75</v>
      </c>
      <c r="L30" s="56"/>
      <c r="M30" s="56"/>
      <c r="N30" s="56"/>
      <c r="O30" s="57">
        <f t="shared" si="0"/>
        <v>9</v>
      </c>
      <c r="P30" s="57">
        <f t="shared" si="1"/>
        <v>12</v>
      </c>
      <c r="Q30" s="57">
        <f t="shared" si="2"/>
        <v>10.5</v>
      </c>
      <c r="R30" s="58">
        <f t="shared" si="3"/>
        <v>12</v>
      </c>
      <c r="S30" s="58">
        <f t="shared" si="4"/>
        <v>10.5</v>
      </c>
      <c r="T30" s="57">
        <f t="shared" si="5"/>
        <v>10.5</v>
      </c>
      <c r="U30" s="58">
        <f t="shared" si="6"/>
        <v>22.5</v>
      </c>
      <c r="V30" s="56">
        <v>22</v>
      </c>
    </row>
    <row r="31" spans="1:22" s="1" customFormat="1" ht="15.75" x14ac:dyDescent="0.25">
      <c r="A31" s="42">
        <v>44</v>
      </c>
      <c r="B31" s="41" t="s">
        <v>14</v>
      </c>
      <c r="C31" s="41" t="s">
        <v>112</v>
      </c>
      <c r="D31" s="42" t="s">
        <v>6</v>
      </c>
      <c r="E31" s="25" t="s">
        <v>3</v>
      </c>
      <c r="F31" s="25" t="s">
        <v>113</v>
      </c>
      <c r="G31">
        <v>1</v>
      </c>
      <c r="H31">
        <v>2</v>
      </c>
      <c r="I31" s="34">
        <v>0</v>
      </c>
      <c r="J31" s="34">
        <v>2.25</v>
      </c>
      <c r="K31" s="34">
        <v>0</v>
      </c>
      <c r="L31" s="34"/>
      <c r="M31" s="34">
        <v>6</v>
      </c>
      <c r="N31" s="34"/>
      <c r="O31" s="18">
        <f t="shared" si="0"/>
        <v>0</v>
      </c>
      <c r="P31" s="18">
        <f t="shared" si="1"/>
        <v>7.5</v>
      </c>
      <c r="Q31" s="18">
        <f t="shared" si="2"/>
        <v>0</v>
      </c>
      <c r="R31" s="19">
        <f t="shared" si="3"/>
        <v>7.5</v>
      </c>
      <c r="S31" s="19">
        <f t="shared" si="4"/>
        <v>0</v>
      </c>
      <c r="T31" s="18">
        <f t="shared" si="5"/>
        <v>0</v>
      </c>
      <c r="U31" s="19">
        <f t="shared" si="6"/>
        <v>7.5</v>
      </c>
      <c r="V31" s="34">
        <v>23</v>
      </c>
    </row>
    <row r="32" spans="1:22" s="1" customFormat="1" ht="15.75" x14ac:dyDescent="0.25">
      <c r="A32" s="42">
        <v>41</v>
      </c>
      <c r="B32" s="41" t="s">
        <v>61</v>
      </c>
      <c r="C32" s="41" t="s">
        <v>186</v>
      </c>
      <c r="D32" s="42" t="s">
        <v>6</v>
      </c>
      <c r="E32" s="25" t="s">
        <v>3</v>
      </c>
      <c r="F32" s="25" t="s">
        <v>183</v>
      </c>
      <c r="G32">
        <v>1</v>
      </c>
      <c r="H32">
        <v>2</v>
      </c>
      <c r="I32" s="34"/>
      <c r="J32" s="34"/>
      <c r="K32" s="34"/>
      <c r="L32" s="34"/>
      <c r="M32" s="34"/>
      <c r="N32" s="34"/>
      <c r="O32" s="18">
        <f t="shared" si="0"/>
        <v>0</v>
      </c>
      <c r="P32" s="18">
        <f t="shared" si="1"/>
        <v>0</v>
      </c>
      <c r="Q32" s="18">
        <f t="shared" si="2"/>
        <v>0</v>
      </c>
      <c r="R32" s="19">
        <f t="shared" si="3"/>
        <v>0</v>
      </c>
      <c r="S32" s="19">
        <f t="shared" si="4"/>
        <v>0</v>
      </c>
      <c r="T32" s="18">
        <f t="shared" si="5"/>
        <v>0</v>
      </c>
      <c r="U32" s="19">
        <f t="shared" si="6"/>
        <v>0</v>
      </c>
      <c r="V32" s="34"/>
    </row>
    <row r="33" spans="1:22" s="1" customFormat="1" ht="15.75" x14ac:dyDescent="0.25">
      <c r="A33" s="42">
        <v>43</v>
      </c>
      <c r="B33" s="41" t="s">
        <v>31</v>
      </c>
      <c r="C33" s="41" t="s">
        <v>32</v>
      </c>
      <c r="D33" s="42" t="s">
        <v>6</v>
      </c>
      <c r="E33" s="25" t="s">
        <v>3</v>
      </c>
      <c r="F33" s="25" t="s">
        <v>26</v>
      </c>
      <c r="G33">
        <v>1</v>
      </c>
      <c r="H33">
        <v>2</v>
      </c>
      <c r="I33" s="21"/>
      <c r="J33" s="21"/>
      <c r="K33" s="21"/>
      <c r="L33" s="21"/>
      <c r="M33" s="21"/>
      <c r="N33" s="21"/>
      <c r="O33" s="18">
        <f t="shared" si="0"/>
        <v>0</v>
      </c>
      <c r="P33" s="18">
        <f t="shared" si="1"/>
        <v>0</v>
      </c>
      <c r="Q33" s="18">
        <f t="shared" si="2"/>
        <v>0</v>
      </c>
      <c r="R33" s="19">
        <f t="shared" si="3"/>
        <v>0</v>
      </c>
      <c r="S33" s="19">
        <f t="shared" si="4"/>
        <v>0</v>
      </c>
      <c r="T33" s="18">
        <f t="shared" si="5"/>
        <v>0</v>
      </c>
      <c r="U33" s="19">
        <f t="shared" si="6"/>
        <v>0</v>
      </c>
      <c r="V33" s="34"/>
    </row>
    <row r="34" spans="1:22" s="1" customFormat="1" ht="15.75" x14ac:dyDescent="0.25">
      <c r="A34" s="42">
        <v>49</v>
      </c>
      <c r="B34" s="41" t="s">
        <v>149</v>
      </c>
      <c r="C34" s="41" t="s">
        <v>150</v>
      </c>
      <c r="D34" s="42" t="s">
        <v>6</v>
      </c>
      <c r="E34" s="25" t="s">
        <v>3</v>
      </c>
      <c r="F34" s="25" t="s">
        <v>144</v>
      </c>
      <c r="G34">
        <v>1</v>
      </c>
      <c r="H34">
        <v>2</v>
      </c>
      <c r="I34" s="21"/>
      <c r="J34" s="21"/>
      <c r="K34" s="21"/>
      <c r="L34" s="21"/>
      <c r="M34" s="21"/>
      <c r="N34" s="21"/>
      <c r="O34" s="18">
        <f t="shared" si="0"/>
        <v>0</v>
      </c>
      <c r="P34" s="18">
        <f t="shared" si="1"/>
        <v>0</v>
      </c>
      <c r="Q34" s="18">
        <f t="shared" si="2"/>
        <v>0</v>
      </c>
      <c r="R34" s="19">
        <f t="shared" si="3"/>
        <v>0</v>
      </c>
      <c r="S34" s="19">
        <f t="shared" si="4"/>
        <v>0</v>
      </c>
      <c r="T34" s="18">
        <f t="shared" si="5"/>
        <v>0</v>
      </c>
      <c r="U34" s="19">
        <f t="shared" si="6"/>
        <v>0</v>
      </c>
      <c r="V34" s="34"/>
    </row>
    <row r="35" spans="1:22" s="1" customFormat="1" ht="15.75" x14ac:dyDescent="0.25">
      <c r="A35" s="42">
        <v>52</v>
      </c>
      <c r="B35" s="41" t="s">
        <v>106</v>
      </c>
      <c r="C35" s="41" t="s">
        <v>45</v>
      </c>
      <c r="D35" s="42" t="s">
        <v>6</v>
      </c>
      <c r="E35" s="25" t="s">
        <v>3</v>
      </c>
      <c r="F35" s="25" t="s">
        <v>100</v>
      </c>
      <c r="G35">
        <v>1</v>
      </c>
      <c r="H35">
        <v>2</v>
      </c>
      <c r="I35" s="21"/>
      <c r="J35" s="21"/>
      <c r="K35" s="21"/>
      <c r="L35" s="21"/>
      <c r="M35" s="21"/>
      <c r="N35" s="21"/>
      <c r="O35" s="18">
        <f t="shared" si="0"/>
        <v>0</v>
      </c>
      <c r="P35" s="18">
        <f t="shared" si="1"/>
        <v>0</v>
      </c>
      <c r="Q35" s="18">
        <f t="shared" si="2"/>
        <v>0</v>
      </c>
      <c r="R35" s="19">
        <f t="shared" si="3"/>
        <v>0</v>
      </c>
      <c r="S35" s="19">
        <f t="shared" si="4"/>
        <v>0</v>
      </c>
      <c r="T35" s="18">
        <f t="shared" si="5"/>
        <v>0</v>
      </c>
      <c r="U35" s="19">
        <f t="shared" si="6"/>
        <v>0</v>
      </c>
      <c r="V35" s="34"/>
    </row>
    <row r="36" spans="1:22" s="1" customFormat="1" ht="15.75" x14ac:dyDescent="0.25">
      <c r="A36" s="42">
        <v>56</v>
      </c>
      <c r="B36" s="41" t="s">
        <v>115</v>
      </c>
      <c r="C36" s="41" t="s">
        <v>194</v>
      </c>
      <c r="D36" s="42" t="s">
        <v>6</v>
      </c>
      <c r="E36" s="25" t="s">
        <v>3</v>
      </c>
      <c r="F36" s="25" t="s">
        <v>183</v>
      </c>
      <c r="G36">
        <v>1</v>
      </c>
      <c r="H36">
        <v>2</v>
      </c>
      <c r="I36" s="16"/>
      <c r="J36" s="16"/>
      <c r="K36" s="16"/>
      <c r="L36" s="16"/>
      <c r="M36" s="16"/>
      <c r="N36" s="16"/>
      <c r="O36" s="18">
        <f t="shared" si="0"/>
        <v>0</v>
      </c>
      <c r="P36" s="18">
        <f t="shared" si="1"/>
        <v>0</v>
      </c>
      <c r="Q36" s="18">
        <f t="shared" si="2"/>
        <v>0</v>
      </c>
      <c r="R36" s="19">
        <f t="shared" si="3"/>
        <v>0</v>
      </c>
      <c r="S36" s="19">
        <f t="shared" si="4"/>
        <v>0</v>
      </c>
      <c r="T36" s="18">
        <f t="shared" si="5"/>
        <v>0</v>
      </c>
      <c r="U36" s="19">
        <f t="shared" si="6"/>
        <v>0</v>
      </c>
      <c r="V36" s="34"/>
    </row>
    <row r="37" spans="1:22" s="1" customFormat="1" ht="15.75" x14ac:dyDescent="0.25">
      <c r="A37" s="42">
        <v>59</v>
      </c>
      <c r="B37" s="41" t="s">
        <v>51</v>
      </c>
      <c r="C37" s="41" t="s">
        <v>50</v>
      </c>
      <c r="D37" s="42" t="s">
        <v>6</v>
      </c>
      <c r="E37" s="25" t="s">
        <v>3</v>
      </c>
      <c r="F37" s="25" t="s">
        <v>26</v>
      </c>
      <c r="G37">
        <v>1</v>
      </c>
      <c r="H37">
        <v>2</v>
      </c>
      <c r="I37" s="16"/>
      <c r="J37" s="16"/>
      <c r="K37" s="16"/>
      <c r="L37" s="16"/>
      <c r="M37" s="16"/>
      <c r="N37" s="16"/>
      <c r="O37" s="18">
        <f t="shared" si="0"/>
        <v>0</v>
      </c>
      <c r="P37" s="18">
        <f t="shared" si="1"/>
        <v>0</v>
      </c>
      <c r="Q37" s="18">
        <f t="shared" si="2"/>
        <v>0</v>
      </c>
      <c r="R37" s="19">
        <f t="shared" si="3"/>
        <v>0</v>
      </c>
      <c r="S37" s="19">
        <f t="shared" si="4"/>
        <v>0</v>
      </c>
      <c r="T37" s="18">
        <f t="shared" si="5"/>
        <v>0</v>
      </c>
      <c r="U37" s="19">
        <f t="shared" si="6"/>
        <v>0</v>
      </c>
      <c r="V37" s="34"/>
    </row>
    <row r="38" spans="1:22" s="1" customFormat="1" ht="15.75" x14ac:dyDescent="0.25">
      <c r="A38" s="42">
        <v>67</v>
      </c>
      <c r="B38" s="41" t="s">
        <v>59</v>
      </c>
      <c r="C38" s="41" t="s">
        <v>60</v>
      </c>
      <c r="D38" s="42" t="s">
        <v>6</v>
      </c>
      <c r="E38" s="25" t="s">
        <v>3</v>
      </c>
      <c r="F38" s="25" t="s">
        <v>26</v>
      </c>
      <c r="G38">
        <v>1</v>
      </c>
      <c r="H38">
        <v>2</v>
      </c>
      <c r="I38" s="16"/>
      <c r="J38" s="16"/>
      <c r="K38" s="16"/>
      <c r="L38" s="16"/>
      <c r="M38" s="16"/>
      <c r="N38" s="16"/>
      <c r="O38" s="18">
        <f t="shared" si="0"/>
        <v>0</v>
      </c>
      <c r="P38" s="18">
        <f t="shared" si="1"/>
        <v>0</v>
      </c>
      <c r="Q38" s="18">
        <f t="shared" si="2"/>
        <v>0</v>
      </c>
      <c r="R38" s="19">
        <f t="shared" si="3"/>
        <v>0</v>
      </c>
      <c r="S38" s="19">
        <f t="shared" si="4"/>
        <v>0</v>
      </c>
      <c r="T38" s="18">
        <f t="shared" si="5"/>
        <v>0</v>
      </c>
      <c r="U38" s="19">
        <f t="shared" si="6"/>
        <v>0</v>
      </c>
      <c r="V38" s="34"/>
    </row>
    <row r="39" spans="1:22" x14ac:dyDescent="0.25">
      <c r="D39" s="4"/>
    </row>
    <row r="40" spans="1:22" x14ac:dyDescent="0.25">
      <c r="D40" s="4"/>
    </row>
    <row r="41" spans="1:22" x14ac:dyDescent="0.25">
      <c r="D41" s="4"/>
    </row>
    <row r="42" spans="1:22" x14ac:dyDescent="0.25">
      <c r="D42" s="4"/>
    </row>
  </sheetData>
  <sortState ref="A10:V39">
    <sortCondition descending="1" ref="U10:U39"/>
  </sortState>
  <mergeCells count="3">
    <mergeCell ref="I7:K7"/>
    <mergeCell ref="L7:N7"/>
    <mergeCell ref="O7:Q7"/>
  </mergeCells>
  <pageMargins left="0.7" right="0.7" top="0.75" bottom="0.75" header="0.3" footer="0.3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zoomScaleNormal="100" workbookViewId="0">
      <selection activeCell="F25" sqref="F25"/>
    </sheetView>
  </sheetViews>
  <sheetFormatPr defaultRowHeight="15" x14ac:dyDescent="0.25"/>
  <cols>
    <col min="1" max="1" width="4.7109375" customWidth="1"/>
    <col min="2" max="2" width="12.5703125" style="3" bestFit="1" customWidth="1"/>
    <col min="3" max="3" width="12.7109375" style="3" customWidth="1"/>
    <col min="4" max="4" width="4.5703125" customWidth="1"/>
    <col min="5" max="5" width="1.28515625" customWidth="1"/>
    <col min="6" max="6" width="50.85546875" bestFit="1" customWidth="1"/>
    <col min="7" max="7" width="3.5703125" hidden="1" customWidth="1"/>
    <col min="8" max="8" width="2.85546875" hidden="1" customWidth="1"/>
  </cols>
  <sheetData>
    <row r="1" spans="1:22" ht="18.75" x14ac:dyDescent="0.3">
      <c r="A1" s="3"/>
      <c r="F1" s="35" t="s">
        <v>344</v>
      </c>
      <c r="G1" s="35"/>
      <c r="H1" s="35"/>
      <c r="I1" s="35"/>
    </row>
    <row r="2" spans="1:22" ht="18.75" x14ac:dyDescent="0.3">
      <c r="A2" s="3"/>
      <c r="F2" s="35" t="s">
        <v>350</v>
      </c>
      <c r="G2" s="35"/>
      <c r="H2" s="35"/>
      <c r="I2" s="35"/>
    </row>
    <row r="3" spans="1:22" ht="15" customHeight="1" x14ac:dyDescent="0.25">
      <c r="A3" s="3"/>
    </row>
    <row r="4" spans="1:22" ht="17.25" customHeight="1" x14ac:dyDescent="0.25">
      <c r="A4" s="3"/>
      <c r="B4" s="17"/>
    </row>
    <row r="5" spans="1:22" x14ac:dyDescent="0.25">
      <c r="A5" s="3"/>
      <c r="B5" s="17"/>
      <c r="F5" s="17" t="s">
        <v>335</v>
      </c>
    </row>
    <row r="6" spans="1:22" x14ac:dyDescent="0.25">
      <c r="A6" s="3"/>
      <c r="B6" s="3" t="s">
        <v>354</v>
      </c>
      <c r="F6" s="17" t="s">
        <v>336</v>
      </c>
    </row>
    <row r="7" spans="1:22" ht="15.75" thickBot="1" x14ac:dyDescent="0.3">
      <c r="A7" s="3"/>
      <c r="F7" s="17" t="s">
        <v>337</v>
      </c>
    </row>
    <row r="8" spans="1:22" ht="15.75" thickBot="1" x14ac:dyDescent="0.3">
      <c r="I8" s="49" t="s">
        <v>318</v>
      </c>
      <c r="J8" s="50"/>
      <c r="K8" s="51"/>
      <c r="L8" s="49" t="s">
        <v>319</v>
      </c>
      <c r="M8" s="50"/>
      <c r="N8" s="51"/>
      <c r="O8" s="49" t="s">
        <v>320</v>
      </c>
      <c r="P8" s="50"/>
      <c r="Q8" s="51"/>
      <c r="R8" s="4"/>
      <c r="S8" s="5"/>
      <c r="T8" s="5"/>
      <c r="U8" s="6"/>
      <c r="V8" s="7"/>
    </row>
    <row r="9" spans="1:22" ht="31.5" thickBot="1" x14ac:dyDescent="0.35">
      <c r="A9" s="30" t="s">
        <v>355</v>
      </c>
      <c r="B9" s="31" t="s">
        <v>310</v>
      </c>
      <c r="C9" s="31" t="s">
        <v>311</v>
      </c>
      <c r="D9" s="22" t="s">
        <v>312</v>
      </c>
      <c r="E9" s="22" t="s">
        <v>313</v>
      </c>
      <c r="F9" s="22" t="s">
        <v>314</v>
      </c>
      <c r="G9" s="2" t="s">
        <v>315</v>
      </c>
      <c r="H9" s="2" t="s">
        <v>316</v>
      </c>
      <c r="I9" s="20" t="s">
        <v>321</v>
      </c>
      <c r="J9" s="9" t="s">
        <v>322</v>
      </c>
      <c r="K9" s="9" t="s">
        <v>323</v>
      </c>
      <c r="L9" s="9" t="s">
        <v>324</v>
      </c>
      <c r="M9" s="9" t="s">
        <v>325</v>
      </c>
      <c r="N9" s="9" t="s">
        <v>326</v>
      </c>
      <c r="O9" s="8" t="s">
        <v>327</v>
      </c>
      <c r="P9" s="8" t="s">
        <v>328</v>
      </c>
      <c r="Q9" s="8" t="s">
        <v>329</v>
      </c>
      <c r="R9" s="10" t="s">
        <v>330</v>
      </c>
      <c r="S9" s="11" t="s">
        <v>331</v>
      </c>
      <c r="T9" s="11" t="s">
        <v>332</v>
      </c>
      <c r="U9" s="12" t="s">
        <v>333</v>
      </c>
      <c r="V9" s="36" t="s">
        <v>334</v>
      </c>
    </row>
    <row r="10" spans="1:22" s="1" customFormat="1" ht="15.75" x14ac:dyDescent="0.25">
      <c r="A10" s="42">
        <v>81</v>
      </c>
      <c r="B10" s="52" t="s">
        <v>233</v>
      </c>
      <c r="C10" s="52" t="s">
        <v>234</v>
      </c>
      <c r="D10" s="60" t="s">
        <v>6</v>
      </c>
      <c r="E10" s="60" t="s">
        <v>219</v>
      </c>
      <c r="F10" s="60" t="s">
        <v>63</v>
      </c>
      <c r="G10" s="54">
        <v>1</v>
      </c>
      <c r="H10" s="54">
        <v>2</v>
      </c>
      <c r="I10" s="56">
        <v>4.5</v>
      </c>
      <c r="J10" s="56">
        <v>4.25</v>
      </c>
      <c r="K10" s="56">
        <v>3.75</v>
      </c>
      <c r="L10" s="56"/>
      <c r="M10" s="56"/>
      <c r="N10" s="56"/>
      <c r="O10" s="57">
        <f t="shared" ref="O10:O23" si="0">(I10*6)-L10</f>
        <v>27</v>
      </c>
      <c r="P10" s="57">
        <f t="shared" ref="P10:P23" si="1">(J10*6)-M10</f>
        <v>25.5</v>
      </c>
      <c r="Q10" s="57">
        <f t="shared" ref="Q10:Q23" si="2">(K10*6)-N10</f>
        <v>22.5</v>
      </c>
      <c r="R10" s="58">
        <f t="shared" ref="R10:R23" si="3">MAX(O10:Q10)</f>
        <v>27</v>
      </c>
      <c r="S10" s="58">
        <f t="shared" ref="S10:S23" si="4">LARGE(O10:Q10,2)</f>
        <v>25.5</v>
      </c>
      <c r="T10" s="57">
        <f t="shared" ref="T10:T23" si="5">LARGE(P10:R10,3)</f>
        <v>22.5</v>
      </c>
      <c r="U10" s="58">
        <f t="shared" ref="U10:U23" si="6">R10+S10</f>
        <v>52.5</v>
      </c>
      <c r="V10" s="56">
        <v>1</v>
      </c>
    </row>
    <row r="11" spans="1:22" s="1" customFormat="1" ht="15.75" x14ac:dyDescent="0.25">
      <c r="A11" s="42">
        <v>71</v>
      </c>
      <c r="B11" s="41" t="s">
        <v>222</v>
      </c>
      <c r="C11" s="41" t="s">
        <v>224</v>
      </c>
      <c r="D11" s="24" t="s">
        <v>6</v>
      </c>
      <c r="E11" s="24" t="s">
        <v>219</v>
      </c>
      <c r="F11" s="24" t="s">
        <v>26</v>
      </c>
      <c r="G11">
        <v>1</v>
      </c>
      <c r="H11">
        <v>2</v>
      </c>
      <c r="I11" s="34">
        <v>4.5</v>
      </c>
      <c r="J11" s="34">
        <v>3.5</v>
      </c>
      <c r="K11" s="34">
        <v>3.75</v>
      </c>
      <c r="L11" s="34"/>
      <c r="M11" s="34"/>
      <c r="N11" s="34"/>
      <c r="O11" s="18">
        <f t="shared" si="0"/>
        <v>27</v>
      </c>
      <c r="P11" s="18">
        <f t="shared" si="1"/>
        <v>21</v>
      </c>
      <c r="Q11" s="18">
        <f t="shared" si="2"/>
        <v>22.5</v>
      </c>
      <c r="R11" s="19">
        <f t="shared" si="3"/>
        <v>27</v>
      </c>
      <c r="S11" s="19">
        <f t="shared" si="4"/>
        <v>22.5</v>
      </c>
      <c r="T11" s="18">
        <f t="shared" si="5"/>
        <v>21</v>
      </c>
      <c r="U11" s="19">
        <f t="shared" si="6"/>
        <v>49.5</v>
      </c>
      <c r="V11" s="34">
        <v>2</v>
      </c>
    </row>
    <row r="12" spans="1:22" s="1" customFormat="1" ht="15.75" x14ac:dyDescent="0.25">
      <c r="A12" s="42">
        <v>68</v>
      </c>
      <c r="B12" s="41" t="s">
        <v>252</v>
      </c>
      <c r="C12" s="41" t="s">
        <v>165</v>
      </c>
      <c r="D12" s="24" t="s">
        <v>6</v>
      </c>
      <c r="E12" s="24" t="s">
        <v>219</v>
      </c>
      <c r="F12" s="24" t="s">
        <v>166</v>
      </c>
      <c r="G12">
        <v>1</v>
      </c>
      <c r="H12">
        <v>2</v>
      </c>
      <c r="I12" s="34">
        <v>3.75</v>
      </c>
      <c r="J12" s="34">
        <v>3.75</v>
      </c>
      <c r="K12" s="34">
        <v>3</v>
      </c>
      <c r="L12" s="34"/>
      <c r="M12" s="34"/>
      <c r="N12" s="34"/>
      <c r="O12" s="18">
        <f t="shared" si="0"/>
        <v>22.5</v>
      </c>
      <c r="P12" s="18">
        <f t="shared" si="1"/>
        <v>22.5</v>
      </c>
      <c r="Q12" s="18">
        <f t="shared" si="2"/>
        <v>18</v>
      </c>
      <c r="R12" s="19">
        <f t="shared" si="3"/>
        <v>22.5</v>
      </c>
      <c r="S12" s="19">
        <f t="shared" si="4"/>
        <v>22.5</v>
      </c>
      <c r="T12" s="18">
        <f t="shared" si="5"/>
        <v>18</v>
      </c>
      <c r="U12" s="19">
        <f t="shared" si="6"/>
        <v>45</v>
      </c>
      <c r="V12" s="34">
        <v>3</v>
      </c>
    </row>
    <row r="13" spans="1:22" s="1" customFormat="1" ht="15.75" x14ac:dyDescent="0.25">
      <c r="A13" s="42">
        <v>72</v>
      </c>
      <c r="B13" s="41" t="s">
        <v>308</v>
      </c>
      <c r="C13" s="41" t="s">
        <v>309</v>
      </c>
      <c r="D13" s="24" t="s">
        <v>6</v>
      </c>
      <c r="E13" s="24" t="s">
        <v>219</v>
      </c>
      <c r="F13" s="24" t="s">
        <v>4</v>
      </c>
      <c r="G13">
        <v>1</v>
      </c>
      <c r="H13">
        <v>2</v>
      </c>
      <c r="I13" s="34">
        <v>3.75</v>
      </c>
      <c r="J13" s="34">
        <v>3.5</v>
      </c>
      <c r="K13" s="34">
        <v>2.5</v>
      </c>
      <c r="L13" s="34"/>
      <c r="M13" s="34"/>
      <c r="N13" s="34"/>
      <c r="O13" s="18">
        <f t="shared" si="0"/>
        <v>22.5</v>
      </c>
      <c r="P13" s="18">
        <f t="shared" si="1"/>
        <v>21</v>
      </c>
      <c r="Q13" s="18">
        <f t="shared" si="2"/>
        <v>15</v>
      </c>
      <c r="R13" s="19">
        <f t="shared" si="3"/>
        <v>22.5</v>
      </c>
      <c r="S13" s="19">
        <f t="shared" si="4"/>
        <v>21</v>
      </c>
      <c r="T13" s="18">
        <f t="shared" si="5"/>
        <v>15</v>
      </c>
      <c r="U13" s="19">
        <f t="shared" si="6"/>
        <v>43.5</v>
      </c>
      <c r="V13" s="34">
        <v>4</v>
      </c>
    </row>
    <row r="14" spans="1:22" s="1" customFormat="1" ht="15.75" x14ac:dyDescent="0.25">
      <c r="A14" s="42">
        <v>77</v>
      </c>
      <c r="B14" s="41" t="s">
        <v>270</v>
      </c>
      <c r="C14" s="41" t="s">
        <v>193</v>
      </c>
      <c r="D14" s="24" t="s">
        <v>6</v>
      </c>
      <c r="E14" s="24" t="s">
        <v>219</v>
      </c>
      <c r="F14" s="24" t="s">
        <v>183</v>
      </c>
      <c r="G14">
        <v>1</v>
      </c>
      <c r="H14">
        <v>2</v>
      </c>
      <c r="I14" s="34">
        <v>3.25</v>
      </c>
      <c r="J14" s="34">
        <v>3.75</v>
      </c>
      <c r="K14" s="34">
        <v>3</v>
      </c>
      <c r="L14" s="34"/>
      <c r="M14" s="34"/>
      <c r="N14" s="34"/>
      <c r="O14" s="18">
        <f t="shared" si="0"/>
        <v>19.5</v>
      </c>
      <c r="P14" s="18">
        <f t="shared" si="1"/>
        <v>22.5</v>
      </c>
      <c r="Q14" s="18">
        <f t="shared" si="2"/>
        <v>18</v>
      </c>
      <c r="R14" s="19">
        <f t="shared" si="3"/>
        <v>22.5</v>
      </c>
      <c r="S14" s="19">
        <f t="shared" si="4"/>
        <v>19.5</v>
      </c>
      <c r="T14" s="18">
        <f t="shared" si="5"/>
        <v>18</v>
      </c>
      <c r="U14" s="19">
        <f t="shared" si="6"/>
        <v>42</v>
      </c>
      <c r="V14" s="34">
        <v>5</v>
      </c>
    </row>
    <row r="15" spans="1:22" s="1" customFormat="1" ht="15.75" x14ac:dyDescent="0.25">
      <c r="A15" s="42">
        <v>78</v>
      </c>
      <c r="B15" s="41" t="s">
        <v>270</v>
      </c>
      <c r="C15" s="41" t="s">
        <v>271</v>
      </c>
      <c r="D15" s="24" t="s">
        <v>6</v>
      </c>
      <c r="E15" s="24" t="s">
        <v>219</v>
      </c>
      <c r="F15" s="24" t="s">
        <v>272</v>
      </c>
      <c r="G15">
        <v>1</v>
      </c>
      <c r="H15">
        <v>2</v>
      </c>
      <c r="I15" s="34">
        <v>3.75</v>
      </c>
      <c r="J15" s="34">
        <v>3.25</v>
      </c>
      <c r="K15" s="34">
        <v>2.75</v>
      </c>
      <c r="L15" s="34"/>
      <c r="M15" s="34"/>
      <c r="N15" s="34"/>
      <c r="O15" s="18">
        <f t="shared" si="0"/>
        <v>22.5</v>
      </c>
      <c r="P15" s="18">
        <f t="shared" si="1"/>
        <v>19.5</v>
      </c>
      <c r="Q15" s="18">
        <f t="shared" si="2"/>
        <v>16.5</v>
      </c>
      <c r="R15" s="19">
        <f t="shared" si="3"/>
        <v>22.5</v>
      </c>
      <c r="S15" s="19">
        <f t="shared" si="4"/>
        <v>19.5</v>
      </c>
      <c r="T15" s="18">
        <f t="shared" si="5"/>
        <v>16.5</v>
      </c>
      <c r="U15" s="19">
        <f t="shared" si="6"/>
        <v>42</v>
      </c>
      <c r="V15" s="34">
        <v>6</v>
      </c>
    </row>
    <row r="16" spans="1:22" s="1" customFormat="1" ht="15.75" x14ac:dyDescent="0.25">
      <c r="A16" s="42">
        <v>70</v>
      </c>
      <c r="B16" s="41" t="s">
        <v>246</v>
      </c>
      <c r="C16" s="41" t="s">
        <v>342</v>
      </c>
      <c r="D16" s="24" t="s">
        <v>6</v>
      </c>
      <c r="E16" s="24" t="s">
        <v>219</v>
      </c>
      <c r="F16" s="24" t="s">
        <v>183</v>
      </c>
      <c r="G16">
        <v>1</v>
      </c>
      <c r="H16">
        <v>2</v>
      </c>
      <c r="I16" s="34">
        <v>2.5</v>
      </c>
      <c r="J16" s="34">
        <v>3</v>
      </c>
      <c r="K16" s="34">
        <v>3.5</v>
      </c>
      <c r="L16" s="34"/>
      <c r="M16" s="34"/>
      <c r="N16" s="34"/>
      <c r="O16" s="18">
        <f t="shared" si="0"/>
        <v>15</v>
      </c>
      <c r="P16" s="18">
        <f t="shared" si="1"/>
        <v>18</v>
      </c>
      <c r="Q16" s="18">
        <f t="shared" si="2"/>
        <v>21</v>
      </c>
      <c r="R16" s="19">
        <f t="shared" si="3"/>
        <v>21</v>
      </c>
      <c r="S16" s="19">
        <f t="shared" si="4"/>
        <v>18</v>
      </c>
      <c r="T16" s="18">
        <f t="shared" si="5"/>
        <v>18</v>
      </c>
      <c r="U16" s="19">
        <f t="shared" si="6"/>
        <v>39</v>
      </c>
      <c r="V16" s="34">
        <v>7</v>
      </c>
    </row>
    <row r="17" spans="1:22" s="1" customFormat="1" ht="15.75" x14ac:dyDescent="0.25">
      <c r="A17" s="42">
        <v>69</v>
      </c>
      <c r="B17" s="41" t="s">
        <v>280</v>
      </c>
      <c r="C17" s="41" t="s">
        <v>281</v>
      </c>
      <c r="D17" s="24" t="s">
        <v>6</v>
      </c>
      <c r="E17" s="24" t="s">
        <v>219</v>
      </c>
      <c r="F17" s="24" t="s">
        <v>183</v>
      </c>
      <c r="G17">
        <v>1</v>
      </c>
      <c r="H17">
        <v>2</v>
      </c>
      <c r="I17" s="34">
        <v>4</v>
      </c>
      <c r="J17" s="34">
        <v>3.5</v>
      </c>
      <c r="K17" s="34">
        <v>2.5</v>
      </c>
      <c r="L17" s="34">
        <v>3</v>
      </c>
      <c r="M17" s="34">
        <v>6</v>
      </c>
      <c r="N17" s="34"/>
      <c r="O17" s="18">
        <f t="shared" si="0"/>
        <v>21</v>
      </c>
      <c r="P17" s="18">
        <f t="shared" si="1"/>
        <v>15</v>
      </c>
      <c r="Q17" s="18">
        <f t="shared" si="2"/>
        <v>15</v>
      </c>
      <c r="R17" s="19">
        <f t="shared" si="3"/>
        <v>21</v>
      </c>
      <c r="S17" s="19">
        <f t="shared" si="4"/>
        <v>15</v>
      </c>
      <c r="T17" s="18">
        <f t="shared" si="5"/>
        <v>15</v>
      </c>
      <c r="U17" s="19">
        <f t="shared" si="6"/>
        <v>36</v>
      </c>
      <c r="V17" s="34">
        <v>8</v>
      </c>
    </row>
    <row r="18" spans="1:22" s="1" customFormat="1" ht="15.75" x14ac:dyDescent="0.25">
      <c r="A18" s="42">
        <v>74</v>
      </c>
      <c r="B18" s="41" t="s">
        <v>263</v>
      </c>
      <c r="C18" s="41" t="s">
        <v>264</v>
      </c>
      <c r="D18" s="24" t="s">
        <v>6</v>
      </c>
      <c r="E18" s="24" t="s">
        <v>219</v>
      </c>
      <c r="F18" s="24" t="s">
        <v>144</v>
      </c>
      <c r="G18">
        <v>1</v>
      </c>
      <c r="H18">
        <v>2</v>
      </c>
      <c r="I18" s="34">
        <v>3</v>
      </c>
      <c r="J18" s="34">
        <v>2.5</v>
      </c>
      <c r="K18" s="34">
        <v>3</v>
      </c>
      <c r="L18" s="34"/>
      <c r="M18" s="34"/>
      <c r="N18" s="34"/>
      <c r="O18" s="18">
        <f t="shared" si="0"/>
        <v>18</v>
      </c>
      <c r="P18" s="18">
        <f t="shared" si="1"/>
        <v>15</v>
      </c>
      <c r="Q18" s="18">
        <f t="shared" si="2"/>
        <v>18</v>
      </c>
      <c r="R18" s="19">
        <f t="shared" si="3"/>
        <v>18</v>
      </c>
      <c r="S18" s="19">
        <f t="shared" si="4"/>
        <v>18</v>
      </c>
      <c r="T18" s="18">
        <f t="shared" si="5"/>
        <v>15</v>
      </c>
      <c r="U18" s="19">
        <f t="shared" si="6"/>
        <v>36</v>
      </c>
      <c r="V18" s="34">
        <v>8</v>
      </c>
    </row>
    <row r="19" spans="1:22" s="1" customFormat="1" ht="15.75" x14ac:dyDescent="0.25">
      <c r="A19" s="42">
        <v>75</v>
      </c>
      <c r="B19" s="41" t="s">
        <v>225</v>
      </c>
      <c r="C19" s="41" t="s">
        <v>226</v>
      </c>
      <c r="D19" s="24" t="s">
        <v>6</v>
      </c>
      <c r="E19" s="24" t="s">
        <v>219</v>
      </c>
      <c r="F19" s="24" t="s">
        <v>26</v>
      </c>
      <c r="G19">
        <v>1</v>
      </c>
      <c r="H19">
        <v>2</v>
      </c>
      <c r="I19" s="34">
        <v>2.5</v>
      </c>
      <c r="J19" s="34">
        <v>2.5</v>
      </c>
      <c r="K19" s="34">
        <v>2.25</v>
      </c>
      <c r="L19" s="34"/>
      <c r="M19" s="34"/>
      <c r="N19" s="34"/>
      <c r="O19" s="18">
        <f t="shared" si="0"/>
        <v>15</v>
      </c>
      <c r="P19" s="18">
        <f t="shared" si="1"/>
        <v>15</v>
      </c>
      <c r="Q19" s="18">
        <f t="shared" si="2"/>
        <v>13.5</v>
      </c>
      <c r="R19" s="19">
        <f t="shared" si="3"/>
        <v>15</v>
      </c>
      <c r="S19" s="19">
        <f t="shared" si="4"/>
        <v>15</v>
      </c>
      <c r="T19" s="18">
        <f t="shared" si="5"/>
        <v>13.5</v>
      </c>
      <c r="U19" s="19">
        <f t="shared" si="6"/>
        <v>30</v>
      </c>
      <c r="V19" s="34">
        <v>10</v>
      </c>
    </row>
    <row r="20" spans="1:22" s="1" customFormat="1" ht="15.75" x14ac:dyDescent="0.25">
      <c r="A20" s="42">
        <v>79</v>
      </c>
      <c r="B20" s="41" t="s">
        <v>294</v>
      </c>
      <c r="C20" s="41" t="s">
        <v>338</v>
      </c>
      <c r="D20" s="24" t="s">
        <v>6</v>
      </c>
      <c r="E20" s="24" t="s">
        <v>219</v>
      </c>
      <c r="F20" s="24" t="s">
        <v>183</v>
      </c>
      <c r="G20">
        <v>1</v>
      </c>
      <c r="H20">
        <v>2</v>
      </c>
      <c r="I20" s="34">
        <v>2.75</v>
      </c>
      <c r="J20" s="34">
        <v>2.25</v>
      </c>
      <c r="K20" s="34">
        <v>2</v>
      </c>
      <c r="L20" s="34"/>
      <c r="M20" s="34"/>
      <c r="N20" s="34"/>
      <c r="O20" s="18">
        <f t="shared" si="0"/>
        <v>16.5</v>
      </c>
      <c r="P20" s="18">
        <f t="shared" si="1"/>
        <v>13.5</v>
      </c>
      <c r="Q20" s="18">
        <f t="shared" si="2"/>
        <v>12</v>
      </c>
      <c r="R20" s="19">
        <f t="shared" si="3"/>
        <v>16.5</v>
      </c>
      <c r="S20" s="19">
        <f t="shared" si="4"/>
        <v>13.5</v>
      </c>
      <c r="T20" s="18">
        <f t="shared" si="5"/>
        <v>12</v>
      </c>
      <c r="U20" s="19">
        <f t="shared" si="6"/>
        <v>30</v>
      </c>
      <c r="V20" s="34">
        <v>11</v>
      </c>
    </row>
    <row r="21" spans="1:22" s="1" customFormat="1" ht="15.75" x14ac:dyDescent="0.25">
      <c r="A21" s="42">
        <v>80</v>
      </c>
      <c r="B21" s="41" t="s">
        <v>240</v>
      </c>
      <c r="C21" s="41" t="s">
        <v>241</v>
      </c>
      <c r="D21" s="24" t="s">
        <v>6</v>
      </c>
      <c r="E21" s="24" t="s">
        <v>219</v>
      </c>
      <c r="F21" s="24" t="s">
        <v>100</v>
      </c>
      <c r="G21">
        <v>1</v>
      </c>
      <c r="H21">
        <v>2</v>
      </c>
      <c r="I21" s="34">
        <v>1.75</v>
      </c>
      <c r="J21" s="34">
        <v>1.75</v>
      </c>
      <c r="K21" s="34">
        <v>1.75</v>
      </c>
      <c r="L21" s="34"/>
      <c r="M21" s="34"/>
      <c r="N21" s="34"/>
      <c r="O21" s="18">
        <f t="shared" si="0"/>
        <v>10.5</v>
      </c>
      <c r="P21" s="18">
        <f t="shared" si="1"/>
        <v>10.5</v>
      </c>
      <c r="Q21" s="18">
        <f t="shared" si="2"/>
        <v>10.5</v>
      </c>
      <c r="R21" s="19">
        <f t="shared" si="3"/>
        <v>10.5</v>
      </c>
      <c r="S21" s="19">
        <f t="shared" si="4"/>
        <v>10.5</v>
      </c>
      <c r="T21" s="18">
        <f t="shared" si="5"/>
        <v>10.5</v>
      </c>
      <c r="U21" s="19">
        <f t="shared" si="6"/>
        <v>21</v>
      </c>
      <c r="V21" s="34">
        <v>12</v>
      </c>
    </row>
    <row r="22" spans="1:22" s="1" customFormat="1" ht="15.75" x14ac:dyDescent="0.25">
      <c r="A22" s="42">
        <v>73</v>
      </c>
      <c r="B22" s="41" t="s">
        <v>256</v>
      </c>
      <c r="C22" s="41" t="s">
        <v>269</v>
      </c>
      <c r="D22" s="24" t="s">
        <v>6</v>
      </c>
      <c r="E22" s="24" t="s">
        <v>219</v>
      </c>
      <c r="F22" s="24" t="s">
        <v>156</v>
      </c>
      <c r="G22">
        <v>1</v>
      </c>
      <c r="H22">
        <v>2</v>
      </c>
      <c r="I22" s="34">
        <v>2.25</v>
      </c>
      <c r="J22" s="34">
        <v>2</v>
      </c>
      <c r="K22" s="34">
        <v>0</v>
      </c>
      <c r="L22" s="34">
        <v>3</v>
      </c>
      <c r="M22" s="34">
        <v>3</v>
      </c>
      <c r="N22" s="34"/>
      <c r="O22" s="18">
        <f t="shared" si="0"/>
        <v>10.5</v>
      </c>
      <c r="P22" s="18">
        <f t="shared" si="1"/>
        <v>9</v>
      </c>
      <c r="Q22" s="18">
        <f t="shared" si="2"/>
        <v>0</v>
      </c>
      <c r="R22" s="19">
        <f t="shared" si="3"/>
        <v>10.5</v>
      </c>
      <c r="S22" s="19">
        <f t="shared" si="4"/>
        <v>9</v>
      </c>
      <c r="T22" s="18">
        <f t="shared" si="5"/>
        <v>0</v>
      </c>
      <c r="U22" s="19">
        <f t="shared" si="6"/>
        <v>19.5</v>
      </c>
      <c r="V22" s="34">
        <v>13</v>
      </c>
    </row>
    <row r="23" spans="1:22" s="1" customFormat="1" ht="15.75" x14ac:dyDescent="0.25">
      <c r="A23" s="42">
        <v>76</v>
      </c>
      <c r="B23" s="41" t="s">
        <v>265</v>
      </c>
      <c r="C23" s="41" t="s">
        <v>193</v>
      </c>
      <c r="D23" s="24" t="s">
        <v>6</v>
      </c>
      <c r="E23" s="24" t="s">
        <v>219</v>
      </c>
      <c r="F23" s="24" t="s">
        <v>144</v>
      </c>
      <c r="G23">
        <v>1</v>
      </c>
      <c r="H23">
        <v>2</v>
      </c>
      <c r="I23" s="34"/>
      <c r="J23" s="34"/>
      <c r="K23" s="34"/>
      <c r="L23" s="34"/>
      <c r="M23" s="34"/>
      <c r="N23" s="34"/>
      <c r="O23" s="18">
        <f t="shared" si="0"/>
        <v>0</v>
      </c>
      <c r="P23" s="18">
        <f t="shared" si="1"/>
        <v>0</v>
      </c>
      <c r="Q23" s="18">
        <f t="shared" si="2"/>
        <v>0</v>
      </c>
      <c r="R23" s="19">
        <f t="shared" si="3"/>
        <v>0</v>
      </c>
      <c r="S23" s="19">
        <f t="shared" si="4"/>
        <v>0</v>
      </c>
      <c r="T23" s="18">
        <f t="shared" si="5"/>
        <v>0</v>
      </c>
      <c r="U23" s="19">
        <f t="shared" si="6"/>
        <v>0</v>
      </c>
      <c r="V23" s="34"/>
    </row>
  </sheetData>
  <sortState ref="A10:V23">
    <sortCondition descending="1" ref="U10:U23"/>
  </sortState>
  <mergeCells count="3">
    <mergeCell ref="I8:K8"/>
    <mergeCell ref="L8:N8"/>
    <mergeCell ref="O8:Q8"/>
  </mergeCells>
  <pageMargins left="0.7" right="0.7" top="0.75" bottom="0.75" header="0.3" footer="0.3"/>
  <pageSetup paperSize="9" scale="59" fitToHeight="0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topLeftCell="A34" zoomScaleNormal="100" workbookViewId="0">
      <selection activeCell="I59" sqref="I59"/>
    </sheetView>
  </sheetViews>
  <sheetFormatPr defaultRowHeight="15" x14ac:dyDescent="0.25"/>
  <cols>
    <col min="1" max="1" width="3.5703125" customWidth="1"/>
    <col min="2" max="2" width="9.140625" style="3"/>
    <col min="3" max="3" width="20.85546875" style="3" customWidth="1"/>
    <col min="4" max="4" width="4.5703125" customWidth="1"/>
    <col min="5" max="5" width="2" customWidth="1"/>
    <col min="6" max="6" width="40.140625" customWidth="1"/>
    <col min="7" max="7" width="3.7109375" hidden="1" customWidth="1"/>
    <col min="8" max="8" width="4.42578125" hidden="1" customWidth="1"/>
  </cols>
  <sheetData>
    <row r="1" spans="1:22" ht="18.75" x14ac:dyDescent="0.3">
      <c r="A1" s="3"/>
      <c r="F1" s="35" t="s">
        <v>344</v>
      </c>
      <c r="G1" s="35"/>
      <c r="H1" s="35"/>
      <c r="I1" s="35"/>
    </row>
    <row r="2" spans="1:22" ht="18.75" x14ac:dyDescent="0.3">
      <c r="A2" s="3"/>
      <c r="F2" s="35" t="s">
        <v>345</v>
      </c>
      <c r="G2" s="35"/>
      <c r="H2" s="35"/>
      <c r="I2" s="35"/>
    </row>
    <row r="3" spans="1:22" ht="15" customHeight="1" x14ac:dyDescent="0.25">
      <c r="A3" s="3"/>
      <c r="B3" s="17"/>
      <c r="C3" s="17"/>
    </row>
    <row r="4" spans="1:22" ht="17.25" customHeight="1" x14ac:dyDescent="0.25">
      <c r="A4" s="3"/>
      <c r="B4" s="17"/>
      <c r="C4" s="17"/>
      <c r="F4" s="17" t="s">
        <v>335</v>
      </c>
    </row>
    <row r="5" spans="1:22" x14ac:dyDescent="0.25">
      <c r="A5" s="3"/>
      <c r="B5" s="17"/>
      <c r="C5" s="17"/>
      <c r="F5" s="17" t="s">
        <v>336</v>
      </c>
    </row>
    <row r="6" spans="1:22" ht="15.75" thickBot="1" x14ac:dyDescent="0.3">
      <c r="A6" s="3"/>
      <c r="B6" s="3" t="s">
        <v>348</v>
      </c>
      <c r="F6" s="17" t="s">
        <v>337</v>
      </c>
    </row>
    <row r="7" spans="1:22" ht="15.75" thickBot="1" x14ac:dyDescent="0.3">
      <c r="I7" s="49" t="s">
        <v>318</v>
      </c>
      <c r="J7" s="50"/>
      <c r="K7" s="51"/>
      <c r="L7" s="49" t="s">
        <v>319</v>
      </c>
      <c r="M7" s="50"/>
      <c r="N7" s="51"/>
      <c r="O7" s="49" t="s">
        <v>320</v>
      </c>
      <c r="P7" s="50"/>
      <c r="Q7" s="51"/>
      <c r="R7" s="4"/>
      <c r="S7" s="5"/>
      <c r="T7" s="5"/>
      <c r="U7" s="6"/>
      <c r="V7" s="7"/>
    </row>
    <row r="8" spans="1:22" ht="31.5" thickBot="1" x14ac:dyDescent="0.35">
      <c r="A8" s="32" t="s">
        <v>355</v>
      </c>
      <c r="B8" s="31" t="s">
        <v>310</v>
      </c>
      <c r="C8" s="31" t="s">
        <v>311</v>
      </c>
      <c r="D8" s="23" t="s">
        <v>312</v>
      </c>
      <c r="E8" s="23" t="s">
        <v>313</v>
      </c>
      <c r="F8" s="23" t="s">
        <v>314</v>
      </c>
      <c r="G8" s="2" t="s">
        <v>315</v>
      </c>
      <c r="H8" s="2" t="s">
        <v>316</v>
      </c>
      <c r="I8" s="20" t="s">
        <v>321</v>
      </c>
      <c r="J8" s="9" t="s">
        <v>322</v>
      </c>
      <c r="K8" s="9" t="s">
        <v>323</v>
      </c>
      <c r="L8" s="9" t="s">
        <v>324</v>
      </c>
      <c r="M8" s="9" t="s">
        <v>325</v>
      </c>
      <c r="N8" s="9" t="s">
        <v>326</v>
      </c>
      <c r="O8" s="8" t="s">
        <v>327</v>
      </c>
      <c r="P8" s="8" t="s">
        <v>328</v>
      </c>
      <c r="Q8" s="8" t="s">
        <v>329</v>
      </c>
      <c r="R8" s="10" t="s">
        <v>330</v>
      </c>
      <c r="S8" s="11" t="s">
        <v>331</v>
      </c>
      <c r="T8" s="11" t="s">
        <v>332</v>
      </c>
      <c r="U8" s="12" t="s">
        <v>333</v>
      </c>
      <c r="V8" s="36" t="s">
        <v>334</v>
      </c>
    </row>
    <row r="9" spans="1:22" ht="15.75" x14ac:dyDescent="0.25">
      <c r="A9" s="44">
        <v>62</v>
      </c>
      <c r="B9" s="41" t="s">
        <v>27</v>
      </c>
      <c r="C9" s="41" t="s">
        <v>304</v>
      </c>
      <c r="D9" s="25" t="s">
        <v>2</v>
      </c>
      <c r="E9" s="21" t="s">
        <v>343</v>
      </c>
      <c r="F9" s="25" t="s">
        <v>100</v>
      </c>
      <c r="G9">
        <v>1</v>
      </c>
      <c r="H9">
        <v>3</v>
      </c>
      <c r="I9" s="33">
        <v>5</v>
      </c>
      <c r="J9" s="33">
        <v>4.75</v>
      </c>
      <c r="K9" s="33">
        <v>4.5</v>
      </c>
      <c r="L9" s="21"/>
      <c r="M9" s="21"/>
      <c r="N9" s="21"/>
      <c r="O9" s="18">
        <f t="shared" ref="O9:O56" si="0">(I9*6)-L9</f>
        <v>30</v>
      </c>
      <c r="P9" s="18">
        <f t="shared" ref="P9:P56" si="1">(J9*6)-M9</f>
        <v>28.5</v>
      </c>
      <c r="Q9" s="18">
        <f t="shared" ref="Q9:Q56" si="2">(K9*6)-N9</f>
        <v>27</v>
      </c>
      <c r="R9" s="19">
        <f t="shared" ref="R9:R56" si="3">MAX(O9:Q9)</f>
        <v>30</v>
      </c>
      <c r="S9" s="19">
        <f t="shared" ref="S9:S56" si="4">LARGE(O9:Q9,2)</f>
        <v>28.5</v>
      </c>
      <c r="T9" s="18">
        <f t="shared" ref="T9:T56" si="5">LARGE(P9:R9,3)</f>
        <v>27</v>
      </c>
      <c r="U9" s="19">
        <f t="shared" ref="U9:U56" si="6">R9+S9</f>
        <v>58.5</v>
      </c>
      <c r="V9" s="21">
        <v>1</v>
      </c>
    </row>
    <row r="10" spans="1:22" ht="15.75" x14ac:dyDescent="0.25">
      <c r="A10" s="42">
        <v>47</v>
      </c>
      <c r="B10" s="41" t="s">
        <v>58</v>
      </c>
      <c r="C10" s="41" t="s">
        <v>21</v>
      </c>
      <c r="D10" s="25" t="s">
        <v>2</v>
      </c>
      <c r="E10" s="25" t="s">
        <v>3</v>
      </c>
      <c r="F10" s="25" t="s">
        <v>26</v>
      </c>
      <c r="G10">
        <v>1</v>
      </c>
      <c r="H10">
        <v>3</v>
      </c>
      <c r="I10" s="21">
        <v>4.25</v>
      </c>
      <c r="J10" s="21">
        <v>4.75</v>
      </c>
      <c r="K10" s="21">
        <v>4.75</v>
      </c>
      <c r="L10" s="21"/>
      <c r="M10" s="21"/>
      <c r="N10" s="21"/>
      <c r="O10" s="18">
        <f t="shared" si="0"/>
        <v>25.5</v>
      </c>
      <c r="P10" s="18">
        <f t="shared" si="1"/>
        <v>28.5</v>
      </c>
      <c r="Q10" s="18">
        <f t="shared" si="2"/>
        <v>28.5</v>
      </c>
      <c r="R10" s="19">
        <f t="shared" si="3"/>
        <v>28.5</v>
      </c>
      <c r="S10" s="19">
        <f t="shared" si="4"/>
        <v>28.5</v>
      </c>
      <c r="T10" s="18">
        <f t="shared" si="5"/>
        <v>28.5</v>
      </c>
      <c r="U10" s="19">
        <f t="shared" si="6"/>
        <v>57</v>
      </c>
      <c r="V10" s="21">
        <v>2</v>
      </c>
    </row>
    <row r="11" spans="1:22" ht="15.75" x14ac:dyDescent="0.25">
      <c r="A11" s="42">
        <v>46</v>
      </c>
      <c r="B11" s="41" t="s">
        <v>160</v>
      </c>
      <c r="C11" s="41" t="s">
        <v>161</v>
      </c>
      <c r="D11" s="25" t="s">
        <v>2</v>
      </c>
      <c r="E11" s="25" t="s">
        <v>3</v>
      </c>
      <c r="F11" s="25" t="s">
        <v>156</v>
      </c>
      <c r="G11">
        <v>1</v>
      </c>
      <c r="H11">
        <v>3</v>
      </c>
      <c r="I11" s="21">
        <v>4.75</v>
      </c>
      <c r="J11" s="21">
        <v>4.75</v>
      </c>
      <c r="K11" s="21">
        <v>4.5</v>
      </c>
      <c r="L11" s="21"/>
      <c r="M11" s="21"/>
      <c r="N11" s="21"/>
      <c r="O11" s="18">
        <f t="shared" si="0"/>
        <v>28.5</v>
      </c>
      <c r="P11" s="18">
        <f t="shared" si="1"/>
        <v>28.5</v>
      </c>
      <c r="Q11" s="18">
        <f t="shared" si="2"/>
        <v>27</v>
      </c>
      <c r="R11" s="19">
        <f t="shared" si="3"/>
        <v>28.5</v>
      </c>
      <c r="S11" s="19">
        <f t="shared" si="4"/>
        <v>28.5</v>
      </c>
      <c r="T11" s="18">
        <f t="shared" si="5"/>
        <v>27</v>
      </c>
      <c r="U11" s="19">
        <f t="shared" si="6"/>
        <v>57</v>
      </c>
      <c r="V11" s="21">
        <v>3</v>
      </c>
    </row>
    <row r="12" spans="1:22" ht="15.75" x14ac:dyDescent="0.25">
      <c r="A12" s="42">
        <v>1</v>
      </c>
      <c r="B12" s="41" t="s">
        <v>0</v>
      </c>
      <c r="C12" s="41" t="s">
        <v>1</v>
      </c>
      <c r="D12" s="25" t="s">
        <v>2</v>
      </c>
      <c r="E12" s="25" t="s">
        <v>3</v>
      </c>
      <c r="F12" s="25" t="s">
        <v>4</v>
      </c>
      <c r="G12">
        <v>1</v>
      </c>
      <c r="H12">
        <v>3</v>
      </c>
      <c r="I12" s="21">
        <v>5.25</v>
      </c>
      <c r="J12" s="21">
        <v>4</v>
      </c>
      <c r="K12" s="21">
        <v>4.75</v>
      </c>
      <c r="L12" s="21"/>
      <c r="M12" s="21"/>
      <c r="N12" s="21">
        <v>3</v>
      </c>
      <c r="O12" s="18">
        <f t="shared" si="0"/>
        <v>31.5</v>
      </c>
      <c r="P12" s="18">
        <f t="shared" si="1"/>
        <v>24</v>
      </c>
      <c r="Q12" s="18">
        <f t="shared" si="2"/>
        <v>25.5</v>
      </c>
      <c r="R12" s="19">
        <f t="shared" si="3"/>
        <v>31.5</v>
      </c>
      <c r="S12" s="19">
        <f t="shared" si="4"/>
        <v>25.5</v>
      </c>
      <c r="T12" s="18">
        <f t="shared" si="5"/>
        <v>24</v>
      </c>
      <c r="U12" s="19">
        <f t="shared" si="6"/>
        <v>57</v>
      </c>
      <c r="V12" s="21">
        <v>4</v>
      </c>
    </row>
    <row r="13" spans="1:22" ht="15.75" x14ac:dyDescent="0.25">
      <c r="A13" s="42">
        <v>35</v>
      </c>
      <c r="B13" s="41" t="s">
        <v>52</v>
      </c>
      <c r="C13" s="41" t="s">
        <v>98</v>
      </c>
      <c r="D13" s="25" t="s">
        <v>2</v>
      </c>
      <c r="E13" s="25" t="s">
        <v>3</v>
      </c>
      <c r="F13" s="25" t="s">
        <v>91</v>
      </c>
      <c r="G13">
        <v>1</v>
      </c>
      <c r="H13">
        <v>3</v>
      </c>
      <c r="I13" s="21">
        <v>4</v>
      </c>
      <c r="J13" s="21">
        <v>4.5</v>
      </c>
      <c r="K13" s="21">
        <v>4.75</v>
      </c>
      <c r="L13" s="21"/>
      <c r="M13" s="21"/>
      <c r="N13" s="21"/>
      <c r="O13" s="18">
        <f t="shared" si="0"/>
        <v>24</v>
      </c>
      <c r="P13" s="18">
        <f t="shared" si="1"/>
        <v>27</v>
      </c>
      <c r="Q13" s="18">
        <f t="shared" si="2"/>
        <v>28.5</v>
      </c>
      <c r="R13" s="19">
        <f t="shared" si="3"/>
        <v>28.5</v>
      </c>
      <c r="S13" s="19">
        <f t="shared" si="4"/>
        <v>27</v>
      </c>
      <c r="T13" s="18">
        <f t="shared" si="5"/>
        <v>27</v>
      </c>
      <c r="U13" s="19">
        <f t="shared" si="6"/>
        <v>55.5</v>
      </c>
      <c r="V13" s="21">
        <v>5</v>
      </c>
    </row>
    <row r="14" spans="1:22" ht="15.75" x14ac:dyDescent="0.25">
      <c r="A14" s="42">
        <v>8</v>
      </c>
      <c r="B14" s="41" t="s">
        <v>145</v>
      </c>
      <c r="C14" s="41" t="s">
        <v>146</v>
      </c>
      <c r="D14" s="25" t="s">
        <v>2</v>
      </c>
      <c r="E14" s="25" t="s">
        <v>3</v>
      </c>
      <c r="F14" s="25" t="s">
        <v>144</v>
      </c>
      <c r="G14">
        <v>1</v>
      </c>
      <c r="H14">
        <v>3</v>
      </c>
      <c r="I14" s="21">
        <v>4.75</v>
      </c>
      <c r="J14" s="21">
        <v>4.5</v>
      </c>
      <c r="K14" s="21">
        <v>4.25</v>
      </c>
      <c r="L14" s="21"/>
      <c r="M14" s="21"/>
      <c r="N14" s="21"/>
      <c r="O14" s="18">
        <f t="shared" si="0"/>
        <v>28.5</v>
      </c>
      <c r="P14" s="18">
        <f t="shared" si="1"/>
        <v>27</v>
      </c>
      <c r="Q14" s="18">
        <f t="shared" si="2"/>
        <v>25.5</v>
      </c>
      <c r="R14" s="19">
        <f t="shared" si="3"/>
        <v>28.5</v>
      </c>
      <c r="S14" s="19">
        <f t="shared" si="4"/>
        <v>27</v>
      </c>
      <c r="T14" s="18">
        <f t="shared" si="5"/>
        <v>25.5</v>
      </c>
      <c r="U14" s="19">
        <f t="shared" si="6"/>
        <v>55.5</v>
      </c>
      <c r="V14" s="21">
        <v>6</v>
      </c>
    </row>
    <row r="15" spans="1:22" ht="15.75" x14ac:dyDescent="0.25">
      <c r="A15" s="42">
        <v>4</v>
      </c>
      <c r="B15" s="41" t="s">
        <v>123</v>
      </c>
      <c r="C15" s="41" t="s">
        <v>124</v>
      </c>
      <c r="D15" s="25" t="s">
        <v>2</v>
      </c>
      <c r="E15" s="25" t="s">
        <v>3</v>
      </c>
      <c r="F15" s="25" t="s">
        <v>122</v>
      </c>
      <c r="G15">
        <v>1</v>
      </c>
      <c r="H15">
        <v>3</v>
      </c>
      <c r="I15" s="21">
        <v>5</v>
      </c>
      <c r="J15" s="21">
        <v>4.5</v>
      </c>
      <c r="K15" s="21">
        <v>4.25</v>
      </c>
      <c r="L15" s="21"/>
      <c r="M15" s="21">
        <v>6</v>
      </c>
      <c r="N15" s="21"/>
      <c r="O15" s="18">
        <f t="shared" si="0"/>
        <v>30</v>
      </c>
      <c r="P15" s="18">
        <f t="shared" si="1"/>
        <v>21</v>
      </c>
      <c r="Q15" s="18">
        <f t="shared" si="2"/>
        <v>25.5</v>
      </c>
      <c r="R15" s="19">
        <f t="shared" si="3"/>
        <v>30</v>
      </c>
      <c r="S15" s="19">
        <f t="shared" si="4"/>
        <v>25.5</v>
      </c>
      <c r="T15" s="18">
        <f t="shared" si="5"/>
        <v>21</v>
      </c>
      <c r="U15" s="19">
        <f t="shared" si="6"/>
        <v>55.5</v>
      </c>
      <c r="V15" s="21">
        <v>7</v>
      </c>
    </row>
    <row r="16" spans="1:22" ht="15.75" x14ac:dyDescent="0.25">
      <c r="A16" s="42">
        <v>27</v>
      </c>
      <c r="B16" s="41" t="s">
        <v>107</v>
      </c>
      <c r="C16" s="41" t="s">
        <v>205</v>
      </c>
      <c r="D16" s="25" t="s">
        <v>2</v>
      </c>
      <c r="E16" s="25" t="s">
        <v>3</v>
      </c>
      <c r="F16" s="25" t="s">
        <v>203</v>
      </c>
      <c r="G16">
        <v>1</v>
      </c>
      <c r="H16">
        <v>3</v>
      </c>
      <c r="I16" s="21">
        <v>4.25</v>
      </c>
      <c r="J16" s="21">
        <v>4.5</v>
      </c>
      <c r="K16" s="21">
        <v>4.5</v>
      </c>
      <c r="L16" s="21"/>
      <c r="M16" s="21"/>
      <c r="N16" s="21"/>
      <c r="O16" s="18">
        <f t="shared" si="0"/>
        <v>25.5</v>
      </c>
      <c r="P16" s="18">
        <f t="shared" si="1"/>
        <v>27</v>
      </c>
      <c r="Q16" s="18">
        <f t="shared" si="2"/>
        <v>27</v>
      </c>
      <c r="R16" s="19">
        <f t="shared" si="3"/>
        <v>27</v>
      </c>
      <c r="S16" s="19">
        <f t="shared" si="4"/>
        <v>27</v>
      </c>
      <c r="T16" s="18">
        <f t="shared" si="5"/>
        <v>27</v>
      </c>
      <c r="U16" s="19">
        <f t="shared" si="6"/>
        <v>54</v>
      </c>
      <c r="V16" s="21">
        <v>8</v>
      </c>
    </row>
    <row r="17" spans="1:22" ht="15.75" x14ac:dyDescent="0.25">
      <c r="A17" s="42">
        <v>33</v>
      </c>
      <c r="B17" s="41" t="s">
        <v>0</v>
      </c>
      <c r="C17" s="41" t="s">
        <v>17</v>
      </c>
      <c r="D17" s="25" t="s">
        <v>2</v>
      </c>
      <c r="E17" s="25" t="s">
        <v>3</v>
      </c>
      <c r="F17" s="25" t="s">
        <v>4</v>
      </c>
      <c r="G17">
        <v>1</v>
      </c>
      <c r="H17">
        <v>3</v>
      </c>
      <c r="I17" s="21">
        <v>4.25</v>
      </c>
      <c r="J17" s="21">
        <v>4.5</v>
      </c>
      <c r="K17" s="21">
        <v>4.5</v>
      </c>
      <c r="L17" s="21"/>
      <c r="M17" s="21"/>
      <c r="N17" s="21"/>
      <c r="O17" s="18">
        <f t="shared" si="0"/>
        <v>25.5</v>
      </c>
      <c r="P17" s="18">
        <f t="shared" si="1"/>
        <v>27</v>
      </c>
      <c r="Q17" s="18">
        <f t="shared" si="2"/>
        <v>27</v>
      </c>
      <c r="R17" s="19">
        <f t="shared" si="3"/>
        <v>27</v>
      </c>
      <c r="S17" s="19">
        <f t="shared" si="4"/>
        <v>27</v>
      </c>
      <c r="T17" s="18">
        <f t="shared" si="5"/>
        <v>27</v>
      </c>
      <c r="U17" s="19">
        <f t="shared" si="6"/>
        <v>54</v>
      </c>
      <c r="V17" s="21">
        <v>8</v>
      </c>
    </row>
    <row r="18" spans="1:22" ht="15.75" x14ac:dyDescent="0.25">
      <c r="A18" s="42">
        <v>29</v>
      </c>
      <c r="B18" s="41" t="s">
        <v>115</v>
      </c>
      <c r="C18" s="41" t="s">
        <v>172</v>
      </c>
      <c r="D18" s="25" t="s">
        <v>2</v>
      </c>
      <c r="E18" s="25" t="s">
        <v>3</v>
      </c>
      <c r="F18" s="25" t="s">
        <v>166</v>
      </c>
      <c r="G18">
        <v>1</v>
      </c>
      <c r="H18">
        <v>3</v>
      </c>
      <c r="I18" s="21">
        <v>4</v>
      </c>
      <c r="J18" s="21">
        <v>4.5</v>
      </c>
      <c r="K18" s="21">
        <v>4.5</v>
      </c>
      <c r="L18" s="21"/>
      <c r="M18" s="21"/>
      <c r="N18" s="21"/>
      <c r="O18" s="18">
        <f t="shared" si="0"/>
        <v>24</v>
      </c>
      <c r="P18" s="18">
        <f t="shared" si="1"/>
        <v>27</v>
      </c>
      <c r="Q18" s="18">
        <f t="shared" si="2"/>
        <v>27</v>
      </c>
      <c r="R18" s="19">
        <f t="shared" si="3"/>
        <v>27</v>
      </c>
      <c r="S18" s="19">
        <f t="shared" si="4"/>
        <v>27</v>
      </c>
      <c r="T18" s="18">
        <f t="shared" si="5"/>
        <v>27</v>
      </c>
      <c r="U18" s="19">
        <f t="shared" si="6"/>
        <v>54</v>
      </c>
      <c r="V18" s="21">
        <v>10</v>
      </c>
    </row>
    <row r="19" spans="1:22" ht="15.75" x14ac:dyDescent="0.25">
      <c r="A19" s="42">
        <v>7</v>
      </c>
      <c r="B19" s="41" t="s">
        <v>142</v>
      </c>
      <c r="C19" s="41" t="s">
        <v>143</v>
      </c>
      <c r="D19" s="25" t="s">
        <v>2</v>
      </c>
      <c r="E19" s="25" t="s">
        <v>3</v>
      </c>
      <c r="F19" s="25" t="s">
        <v>144</v>
      </c>
      <c r="G19">
        <v>1</v>
      </c>
      <c r="H19">
        <v>3</v>
      </c>
      <c r="I19" s="21">
        <v>4.5</v>
      </c>
      <c r="J19" s="21">
        <v>4.25</v>
      </c>
      <c r="K19" s="21">
        <v>4.5</v>
      </c>
      <c r="L19" s="21"/>
      <c r="M19" s="21"/>
      <c r="N19" s="21"/>
      <c r="O19" s="18">
        <f t="shared" si="0"/>
        <v>27</v>
      </c>
      <c r="P19" s="18">
        <f t="shared" si="1"/>
        <v>25.5</v>
      </c>
      <c r="Q19" s="18">
        <f t="shared" si="2"/>
        <v>27</v>
      </c>
      <c r="R19" s="19">
        <f t="shared" si="3"/>
        <v>27</v>
      </c>
      <c r="S19" s="19">
        <f t="shared" si="4"/>
        <v>27</v>
      </c>
      <c r="T19" s="18">
        <f t="shared" si="5"/>
        <v>25.5</v>
      </c>
      <c r="U19" s="19">
        <f t="shared" si="6"/>
        <v>54</v>
      </c>
      <c r="V19" s="21">
        <v>10</v>
      </c>
    </row>
    <row r="20" spans="1:22" ht="15.75" x14ac:dyDescent="0.25">
      <c r="A20" s="42">
        <v>2</v>
      </c>
      <c r="B20" s="41" t="s">
        <v>7</v>
      </c>
      <c r="C20" s="41" t="s">
        <v>8</v>
      </c>
      <c r="D20" s="25" t="s">
        <v>2</v>
      </c>
      <c r="E20" s="25" t="s">
        <v>3</v>
      </c>
      <c r="F20" s="25" t="s">
        <v>4</v>
      </c>
      <c r="G20">
        <v>1</v>
      </c>
      <c r="H20">
        <v>3</v>
      </c>
      <c r="I20" s="21">
        <v>4</v>
      </c>
      <c r="J20" s="21">
        <v>3.5</v>
      </c>
      <c r="K20" s="21">
        <v>4.75</v>
      </c>
      <c r="L20" s="21"/>
      <c r="M20" s="21"/>
      <c r="N20" s="21"/>
      <c r="O20" s="18">
        <f t="shared" si="0"/>
        <v>24</v>
      </c>
      <c r="P20" s="18">
        <f t="shared" si="1"/>
        <v>21</v>
      </c>
      <c r="Q20" s="18">
        <f t="shared" si="2"/>
        <v>28.5</v>
      </c>
      <c r="R20" s="19">
        <f t="shared" si="3"/>
        <v>28.5</v>
      </c>
      <c r="S20" s="19">
        <f t="shared" si="4"/>
        <v>24</v>
      </c>
      <c r="T20" s="18">
        <f t="shared" si="5"/>
        <v>21</v>
      </c>
      <c r="U20" s="19">
        <f t="shared" si="6"/>
        <v>52.5</v>
      </c>
      <c r="V20" s="21">
        <v>12</v>
      </c>
    </row>
    <row r="21" spans="1:22" ht="15.75" x14ac:dyDescent="0.25">
      <c r="A21" s="42">
        <v>39</v>
      </c>
      <c r="B21" s="41" t="s">
        <v>0</v>
      </c>
      <c r="C21" s="41" t="s">
        <v>215</v>
      </c>
      <c r="D21" s="25" t="s">
        <v>2</v>
      </c>
      <c r="E21" s="25" t="s">
        <v>3</v>
      </c>
      <c r="F21" s="25" t="s">
        <v>216</v>
      </c>
      <c r="G21">
        <v>1</v>
      </c>
      <c r="H21">
        <v>3</v>
      </c>
      <c r="I21" s="21">
        <v>4.25</v>
      </c>
      <c r="J21" s="21">
        <v>4.25</v>
      </c>
      <c r="K21" s="21">
        <v>4.5</v>
      </c>
      <c r="L21" s="21"/>
      <c r="M21" s="21"/>
      <c r="N21" s="21"/>
      <c r="O21" s="18">
        <f t="shared" si="0"/>
        <v>25.5</v>
      </c>
      <c r="P21" s="18">
        <f t="shared" si="1"/>
        <v>25.5</v>
      </c>
      <c r="Q21" s="18">
        <f t="shared" si="2"/>
        <v>27</v>
      </c>
      <c r="R21" s="19">
        <f t="shared" si="3"/>
        <v>27</v>
      </c>
      <c r="S21" s="19">
        <f t="shared" si="4"/>
        <v>25.5</v>
      </c>
      <c r="T21" s="18">
        <f t="shared" si="5"/>
        <v>25.5</v>
      </c>
      <c r="U21" s="19">
        <f t="shared" si="6"/>
        <v>52.5</v>
      </c>
      <c r="V21" s="21">
        <v>13</v>
      </c>
    </row>
    <row r="22" spans="1:22" ht="15.75" x14ac:dyDescent="0.25">
      <c r="A22" s="42">
        <v>44</v>
      </c>
      <c r="B22" s="41" t="s">
        <v>110</v>
      </c>
      <c r="C22" s="41" t="s">
        <v>111</v>
      </c>
      <c r="D22" s="25" t="s">
        <v>2</v>
      </c>
      <c r="E22" s="25" t="s">
        <v>3</v>
      </c>
      <c r="F22" s="25" t="s">
        <v>100</v>
      </c>
      <c r="G22">
        <v>1</v>
      </c>
      <c r="H22">
        <v>3</v>
      </c>
      <c r="I22" s="21">
        <v>4.5</v>
      </c>
      <c r="J22" s="21">
        <v>4.25</v>
      </c>
      <c r="K22" s="21">
        <v>4.25</v>
      </c>
      <c r="L22" s="21"/>
      <c r="M22" s="21"/>
      <c r="N22" s="21"/>
      <c r="O22" s="18">
        <f t="shared" si="0"/>
        <v>27</v>
      </c>
      <c r="P22" s="18">
        <f t="shared" si="1"/>
        <v>25.5</v>
      </c>
      <c r="Q22" s="18">
        <f t="shared" si="2"/>
        <v>25.5</v>
      </c>
      <c r="R22" s="19">
        <f t="shared" si="3"/>
        <v>27</v>
      </c>
      <c r="S22" s="19">
        <f t="shared" si="4"/>
        <v>25.5</v>
      </c>
      <c r="T22" s="18">
        <f t="shared" si="5"/>
        <v>25.5</v>
      </c>
      <c r="U22" s="19">
        <f t="shared" si="6"/>
        <v>52.5</v>
      </c>
      <c r="V22" s="21">
        <v>13</v>
      </c>
    </row>
    <row r="23" spans="1:22" ht="15.75" x14ac:dyDescent="0.25">
      <c r="A23" s="42">
        <v>18</v>
      </c>
      <c r="B23" s="41" t="s">
        <v>107</v>
      </c>
      <c r="C23" s="41" t="s">
        <v>162</v>
      </c>
      <c r="D23" s="25" t="s">
        <v>2</v>
      </c>
      <c r="E23" s="25" t="s">
        <v>3</v>
      </c>
      <c r="F23" s="25" t="s">
        <v>163</v>
      </c>
      <c r="G23">
        <v>1</v>
      </c>
      <c r="H23">
        <v>3</v>
      </c>
      <c r="I23" s="21">
        <v>4.5</v>
      </c>
      <c r="J23" s="21">
        <v>4</v>
      </c>
      <c r="K23" s="21">
        <v>4.25</v>
      </c>
      <c r="L23" s="21"/>
      <c r="M23" s="21"/>
      <c r="N23" s="21"/>
      <c r="O23" s="18">
        <f t="shared" si="0"/>
        <v>27</v>
      </c>
      <c r="P23" s="18">
        <f t="shared" si="1"/>
        <v>24</v>
      </c>
      <c r="Q23" s="18">
        <f t="shared" si="2"/>
        <v>25.5</v>
      </c>
      <c r="R23" s="19">
        <f t="shared" si="3"/>
        <v>27</v>
      </c>
      <c r="S23" s="19">
        <f t="shared" si="4"/>
        <v>25.5</v>
      </c>
      <c r="T23" s="18">
        <f t="shared" si="5"/>
        <v>24</v>
      </c>
      <c r="U23" s="19">
        <f t="shared" si="6"/>
        <v>52.5</v>
      </c>
      <c r="V23" s="21">
        <v>15</v>
      </c>
    </row>
    <row r="24" spans="1:22" ht="15.75" x14ac:dyDescent="0.25">
      <c r="A24" s="42">
        <v>13</v>
      </c>
      <c r="B24" s="41" t="s">
        <v>82</v>
      </c>
      <c r="C24" s="41" t="s">
        <v>159</v>
      </c>
      <c r="D24" s="25" t="s">
        <v>2</v>
      </c>
      <c r="E24" s="25" t="s">
        <v>3</v>
      </c>
      <c r="F24" s="25" t="s">
        <v>156</v>
      </c>
      <c r="G24">
        <v>1</v>
      </c>
      <c r="H24">
        <v>3</v>
      </c>
      <c r="I24" s="21">
        <v>4.5</v>
      </c>
      <c r="J24" s="21">
        <v>3.75</v>
      </c>
      <c r="K24" s="21">
        <v>4.25</v>
      </c>
      <c r="L24" s="21"/>
      <c r="M24" s="21"/>
      <c r="N24" s="21"/>
      <c r="O24" s="18">
        <f t="shared" si="0"/>
        <v>27</v>
      </c>
      <c r="P24" s="18">
        <f t="shared" si="1"/>
        <v>22.5</v>
      </c>
      <c r="Q24" s="18">
        <f t="shared" si="2"/>
        <v>25.5</v>
      </c>
      <c r="R24" s="19">
        <f t="shared" si="3"/>
        <v>27</v>
      </c>
      <c r="S24" s="19">
        <f t="shared" si="4"/>
        <v>25.5</v>
      </c>
      <c r="T24" s="18">
        <f t="shared" si="5"/>
        <v>22.5</v>
      </c>
      <c r="U24" s="19">
        <f t="shared" si="6"/>
        <v>52.5</v>
      </c>
      <c r="V24" s="21">
        <v>16</v>
      </c>
    </row>
    <row r="25" spans="1:22" ht="15.75" x14ac:dyDescent="0.25">
      <c r="A25" s="42">
        <v>17</v>
      </c>
      <c r="B25" s="41" t="s">
        <v>92</v>
      </c>
      <c r="C25" s="41" t="s">
        <v>93</v>
      </c>
      <c r="D25" s="25" t="s">
        <v>2</v>
      </c>
      <c r="E25" s="25" t="s">
        <v>3</v>
      </c>
      <c r="F25" s="25" t="s">
        <v>91</v>
      </c>
      <c r="G25">
        <v>1</v>
      </c>
      <c r="H25">
        <v>3</v>
      </c>
      <c r="I25" s="21">
        <v>4.25</v>
      </c>
      <c r="J25" s="21">
        <v>4.25</v>
      </c>
      <c r="K25" s="21">
        <v>4.25</v>
      </c>
      <c r="L25" s="21"/>
      <c r="M25" s="21"/>
      <c r="N25" s="21"/>
      <c r="O25" s="18">
        <f t="shared" si="0"/>
        <v>25.5</v>
      </c>
      <c r="P25" s="18">
        <f t="shared" si="1"/>
        <v>25.5</v>
      </c>
      <c r="Q25" s="18">
        <f t="shared" si="2"/>
        <v>25.5</v>
      </c>
      <c r="R25" s="19">
        <f t="shared" si="3"/>
        <v>25.5</v>
      </c>
      <c r="S25" s="19">
        <f t="shared" si="4"/>
        <v>25.5</v>
      </c>
      <c r="T25" s="18">
        <f t="shared" si="5"/>
        <v>25.5</v>
      </c>
      <c r="U25" s="19">
        <f t="shared" si="6"/>
        <v>51</v>
      </c>
      <c r="V25" s="21">
        <v>17</v>
      </c>
    </row>
    <row r="26" spans="1:22" ht="15.75" x14ac:dyDescent="0.25">
      <c r="A26" s="42">
        <v>5</v>
      </c>
      <c r="B26" s="41" t="s">
        <v>12</v>
      </c>
      <c r="C26" s="41" t="s">
        <v>10</v>
      </c>
      <c r="D26" s="25" t="s">
        <v>2</v>
      </c>
      <c r="E26" s="25" t="s">
        <v>3</v>
      </c>
      <c r="F26" s="25" t="s">
        <v>4</v>
      </c>
      <c r="G26">
        <v>1</v>
      </c>
      <c r="H26">
        <v>3</v>
      </c>
      <c r="I26" s="21">
        <v>4.25</v>
      </c>
      <c r="J26" s="21">
        <v>4.25</v>
      </c>
      <c r="K26" s="21">
        <v>4.25</v>
      </c>
      <c r="L26" s="21"/>
      <c r="M26" s="21"/>
      <c r="N26" s="21"/>
      <c r="O26" s="18">
        <f t="shared" si="0"/>
        <v>25.5</v>
      </c>
      <c r="P26" s="18">
        <f t="shared" si="1"/>
        <v>25.5</v>
      </c>
      <c r="Q26" s="18">
        <f t="shared" si="2"/>
        <v>25.5</v>
      </c>
      <c r="R26" s="19">
        <f t="shared" si="3"/>
        <v>25.5</v>
      </c>
      <c r="S26" s="19">
        <f t="shared" si="4"/>
        <v>25.5</v>
      </c>
      <c r="T26" s="18">
        <f t="shared" si="5"/>
        <v>25.5</v>
      </c>
      <c r="U26" s="19">
        <f t="shared" si="6"/>
        <v>51</v>
      </c>
      <c r="V26" s="21">
        <v>17</v>
      </c>
    </row>
    <row r="27" spans="1:22" ht="15.75" x14ac:dyDescent="0.25">
      <c r="A27" s="42">
        <v>14</v>
      </c>
      <c r="B27" s="41" t="s">
        <v>89</v>
      </c>
      <c r="C27" s="41" t="s">
        <v>90</v>
      </c>
      <c r="D27" s="25" t="s">
        <v>2</v>
      </c>
      <c r="E27" s="25" t="s">
        <v>3</v>
      </c>
      <c r="F27" s="25" t="s">
        <v>91</v>
      </c>
      <c r="G27">
        <v>1</v>
      </c>
      <c r="H27">
        <v>3</v>
      </c>
      <c r="I27" s="21">
        <v>4.25</v>
      </c>
      <c r="J27" s="21">
        <v>4</v>
      </c>
      <c r="K27" s="21">
        <v>4.25</v>
      </c>
      <c r="L27" s="21"/>
      <c r="M27" s="21"/>
      <c r="N27" s="21"/>
      <c r="O27" s="18">
        <f t="shared" si="0"/>
        <v>25.5</v>
      </c>
      <c r="P27" s="18">
        <f t="shared" si="1"/>
        <v>24</v>
      </c>
      <c r="Q27" s="18">
        <f t="shared" si="2"/>
        <v>25.5</v>
      </c>
      <c r="R27" s="19">
        <f t="shared" si="3"/>
        <v>25.5</v>
      </c>
      <c r="S27" s="19">
        <f t="shared" si="4"/>
        <v>25.5</v>
      </c>
      <c r="T27" s="18">
        <f t="shared" si="5"/>
        <v>24</v>
      </c>
      <c r="U27" s="19">
        <f t="shared" si="6"/>
        <v>51</v>
      </c>
      <c r="V27" s="21">
        <v>19</v>
      </c>
    </row>
    <row r="28" spans="1:22" ht="15.75" x14ac:dyDescent="0.25">
      <c r="A28" s="42">
        <v>3</v>
      </c>
      <c r="B28" s="52" t="s">
        <v>61</v>
      </c>
      <c r="C28" s="52" t="s">
        <v>62</v>
      </c>
      <c r="D28" s="53" t="s">
        <v>2</v>
      </c>
      <c r="E28" s="53" t="s">
        <v>3</v>
      </c>
      <c r="F28" s="53" t="s">
        <v>63</v>
      </c>
      <c r="G28" s="54">
        <v>1</v>
      </c>
      <c r="H28" s="54">
        <v>3</v>
      </c>
      <c r="I28" s="61">
        <v>3.75</v>
      </c>
      <c r="J28" s="61">
        <v>4.5</v>
      </c>
      <c r="K28" s="61">
        <v>4</v>
      </c>
      <c r="L28" s="61"/>
      <c r="M28" s="61"/>
      <c r="N28" s="61"/>
      <c r="O28" s="57">
        <f t="shared" si="0"/>
        <v>22.5</v>
      </c>
      <c r="P28" s="57">
        <f t="shared" si="1"/>
        <v>27</v>
      </c>
      <c r="Q28" s="57">
        <f t="shared" si="2"/>
        <v>24</v>
      </c>
      <c r="R28" s="58">
        <f t="shared" si="3"/>
        <v>27</v>
      </c>
      <c r="S28" s="58">
        <f t="shared" si="4"/>
        <v>24</v>
      </c>
      <c r="T28" s="57">
        <f t="shared" si="5"/>
        <v>24</v>
      </c>
      <c r="U28" s="58">
        <f t="shared" si="6"/>
        <v>51</v>
      </c>
      <c r="V28" s="61">
        <v>20</v>
      </c>
    </row>
    <row r="29" spans="1:22" ht="15.75" x14ac:dyDescent="0.25">
      <c r="A29" s="42">
        <v>45</v>
      </c>
      <c r="B29" s="41" t="s">
        <v>96</v>
      </c>
      <c r="C29" s="41" t="s">
        <v>130</v>
      </c>
      <c r="D29" s="25" t="s">
        <v>2</v>
      </c>
      <c r="E29" s="25" t="s">
        <v>3</v>
      </c>
      <c r="F29" s="25" t="s">
        <v>122</v>
      </c>
      <c r="G29">
        <v>1</v>
      </c>
      <c r="H29">
        <v>3</v>
      </c>
      <c r="I29" s="21">
        <v>4.25</v>
      </c>
      <c r="J29" s="21">
        <v>4.25</v>
      </c>
      <c r="K29" s="21">
        <v>4</v>
      </c>
      <c r="L29" s="21"/>
      <c r="M29" s="21"/>
      <c r="N29" s="21">
        <v>6</v>
      </c>
      <c r="O29" s="18">
        <f t="shared" si="0"/>
        <v>25.5</v>
      </c>
      <c r="P29" s="18">
        <f t="shared" si="1"/>
        <v>25.5</v>
      </c>
      <c r="Q29" s="18">
        <f t="shared" si="2"/>
        <v>18</v>
      </c>
      <c r="R29" s="19">
        <f t="shared" si="3"/>
        <v>25.5</v>
      </c>
      <c r="S29" s="19">
        <f t="shared" si="4"/>
        <v>25.5</v>
      </c>
      <c r="T29" s="18">
        <f t="shared" si="5"/>
        <v>18</v>
      </c>
      <c r="U29" s="19">
        <f t="shared" si="6"/>
        <v>51</v>
      </c>
      <c r="V29" s="21">
        <v>21</v>
      </c>
    </row>
    <row r="30" spans="1:22" ht="15.75" x14ac:dyDescent="0.25">
      <c r="A30" s="42">
        <v>19</v>
      </c>
      <c r="B30" s="41" t="s">
        <v>115</v>
      </c>
      <c r="C30" s="41" t="s">
        <v>116</v>
      </c>
      <c r="D30" s="25" t="s">
        <v>2</v>
      </c>
      <c r="E30" s="25" t="s">
        <v>3</v>
      </c>
      <c r="F30" s="25" t="s">
        <v>113</v>
      </c>
      <c r="G30">
        <v>1</v>
      </c>
      <c r="H30">
        <v>3</v>
      </c>
      <c r="I30" s="21">
        <v>4</v>
      </c>
      <c r="J30" s="21">
        <v>4.25</v>
      </c>
      <c r="K30" s="21">
        <v>4</v>
      </c>
      <c r="L30" s="21"/>
      <c r="M30" s="21"/>
      <c r="N30" s="21"/>
      <c r="O30" s="18">
        <f t="shared" si="0"/>
        <v>24</v>
      </c>
      <c r="P30" s="18">
        <f t="shared" si="1"/>
        <v>25.5</v>
      </c>
      <c r="Q30" s="18">
        <f t="shared" si="2"/>
        <v>24</v>
      </c>
      <c r="R30" s="19">
        <f t="shared" si="3"/>
        <v>25.5</v>
      </c>
      <c r="S30" s="19">
        <f t="shared" si="4"/>
        <v>24</v>
      </c>
      <c r="T30" s="18">
        <f t="shared" si="5"/>
        <v>24</v>
      </c>
      <c r="U30" s="19">
        <f t="shared" si="6"/>
        <v>49.5</v>
      </c>
      <c r="V30" s="21">
        <v>22</v>
      </c>
    </row>
    <row r="31" spans="1:22" ht="15.75" x14ac:dyDescent="0.25">
      <c r="A31" s="42">
        <v>21</v>
      </c>
      <c r="B31" s="41" t="s">
        <v>27</v>
      </c>
      <c r="C31" s="41" t="s">
        <v>94</v>
      </c>
      <c r="D31" s="25" t="s">
        <v>2</v>
      </c>
      <c r="E31" s="25" t="s">
        <v>3</v>
      </c>
      <c r="F31" s="25" t="s">
        <v>91</v>
      </c>
      <c r="G31">
        <v>1</v>
      </c>
      <c r="H31">
        <v>3</v>
      </c>
      <c r="I31" s="21">
        <v>4</v>
      </c>
      <c r="J31" s="21">
        <v>4.25</v>
      </c>
      <c r="K31" s="21">
        <v>4</v>
      </c>
      <c r="L31" s="21"/>
      <c r="M31" s="21"/>
      <c r="N31" s="21"/>
      <c r="O31" s="18">
        <f t="shared" si="0"/>
        <v>24</v>
      </c>
      <c r="P31" s="18">
        <f t="shared" si="1"/>
        <v>25.5</v>
      </c>
      <c r="Q31" s="18">
        <f t="shared" si="2"/>
        <v>24</v>
      </c>
      <c r="R31" s="19">
        <f t="shared" si="3"/>
        <v>25.5</v>
      </c>
      <c r="S31" s="19">
        <f t="shared" si="4"/>
        <v>24</v>
      </c>
      <c r="T31" s="18">
        <f t="shared" si="5"/>
        <v>24</v>
      </c>
      <c r="U31" s="19">
        <f t="shared" si="6"/>
        <v>49.5</v>
      </c>
      <c r="V31" s="21">
        <v>22</v>
      </c>
    </row>
    <row r="32" spans="1:22" ht="15.75" x14ac:dyDescent="0.25">
      <c r="A32" s="42">
        <v>34</v>
      </c>
      <c r="B32" s="41" t="s">
        <v>64</v>
      </c>
      <c r="C32" s="41" t="s">
        <v>174</v>
      </c>
      <c r="D32" s="25" t="s">
        <v>2</v>
      </c>
      <c r="E32" s="25" t="s">
        <v>3</v>
      </c>
      <c r="F32" s="25" t="s">
        <v>166</v>
      </c>
      <c r="G32">
        <v>1</v>
      </c>
      <c r="H32">
        <v>3</v>
      </c>
      <c r="I32" s="21">
        <v>3.5</v>
      </c>
      <c r="J32" s="21">
        <v>4</v>
      </c>
      <c r="K32" s="21">
        <v>4.25</v>
      </c>
      <c r="L32" s="21"/>
      <c r="M32" s="21"/>
      <c r="N32" s="21"/>
      <c r="O32" s="18">
        <f t="shared" si="0"/>
        <v>21</v>
      </c>
      <c r="P32" s="18">
        <f t="shared" si="1"/>
        <v>24</v>
      </c>
      <c r="Q32" s="18">
        <f t="shared" si="2"/>
        <v>25.5</v>
      </c>
      <c r="R32" s="19">
        <f t="shared" si="3"/>
        <v>25.5</v>
      </c>
      <c r="S32" s="19">
        <f t="shared" si="4"/>
        <v>24</v>
      </c>
      <c r="T32" s="18">
        <f t="shared" si="5"/>
        <v>24</v>
      </c>
      <c r="U32" s="19">
        <f t="shared" si="6"/>
        <v>49.5</v>
      </c>
      <c r="V32" s="21">
        <v>22</v>
      </c>
    </row>
    <row r="33" spans="1:22" ht="15.75" x14ac:dyDescent="0.25">
      <c r="A33" s="42">
        <v>43</v>
      </c>
      <c r="B33" s="41" t="s">
        <v>178</v>
      </c>
      <c r="C33" s="41" t="s">
        <v>179</v>
      </c>
      <c r="D33" s="25" t="s">
        <v>2</v>
      </c>
      <c r="E33" s="25" t="s">
        <v>3</v>
      </c>
      <c r="F33" s="25" t="s">
        <v>166</v>
      </c>
      <c r="G33">
        <v>1</v>
      </c>
      <c r="H33">
        <v>3</v>
      </c>
      <c r="I33" s="21">
        <v>4.25</v>
      </c>
      <c r="J33" s="21">
        <v>4</v>
      </c>
      <c r="K33" s="21">
        <v>3.25</v>
      </c>
      <c r="L33" s="21"/>
      <c r="M33" s="21"/>
      <c r="N33" s="21"/>
      <c r="O33" s="18">
        <f t="shared" si="0"/>
        <v>25.5</v>
      </c>
      <c r="P33" s="18">
        <f t="shared" si="1"/>
        <v>24</v>
      </c>
      <c r="Q33" s="18">
        <f t="shared" si="2"/>
        <v>19.5</v>
      </c>
      <c r="R33" s="19">
        <f t="shared" si="3"/>
        <v>25.5</v>
      </c>
      <c r="S33" s="19">
        <f t="shared" si="4"/>
        <v>24</v>
      </c>
      <c r="T33" s="18">
        <f t="shared" si="5"/>
        <v>19.5</v>
      </c>
      <c r="U33" s="19">
        <f t="shared" si="6"/>
        <v>49.5</v>
      </c>
      <c r="V33" s="21">
        <v>25</v>
      </c>
    </row>
    <row r="34" spans="1:22" ht="15.75" x14ac:dyDescent="0.25">
      <c r="A34" s="42">
        <v>10</v>
      </c>
      <c r="B34" s="41" t="s">
        <v>18</v>
      </c>
      <c r="C34" s="41" t="s">
        <v>185</v>
      </c>
      <c r="D34" s="25" t="s">
        <v>2</v>
      </c>
      <c r="E34" s="25" t="s">
        <v>3</v>
      </c>
      <c r="F34" s="25" t="s">
        <v>183</v>
      </c>
      <c r="G34">
        <v>1</v>
      </c>
      <c r="H34">
        <v>3</v>
      </c>
      <c r="I34" s="21">
        <v>3.75</v>
      </c>
      <c r="J34" s="21">
        <v>3.75</v>
      </c>
      <c r="K34" s="21">
        <v>4.25</v>
      </c>
      <c r="L34" s="21"/>
      <c r="M34" s="21"/>
      <c r="N34" s="21"/>
      <c r="O34" s="18">
        <f t="shared" si="0"/>
        <v>22.5</v>
      </c>
      <c r="P34" s="18">
        <f t="shared" si="1"/>
        <v>22.5</v>
      </c>
      <c r="Q34" s="18">
        <f t="shared" si="2"/>
        <v>25.5</v>
      </c>
      <c r="R34" s="19">
        <f t="shared" si="3"/>
        <v>25.5</v>
      </c>
      <c r="S34" s="19">
        <f t="shared" si="4"/>
        <v>22.5</v>
      </c>
      <c r="T34" s="18">
        <f t="shared" si="5"/>
        <v>22.5</v>
      </c>
      <c r="U34" s="19">
        <f t="shared" si="6"/>
        <v>48</v>
      </c>
      <c r="V34" s="21">
        <v>26</v>
      </c>
    </row>
    <row r="35" spans="1:22" ht="15.75" x14ac:dyDescent="0.25">
      <c r="A35" s="42">
        <v>30</v>
      </c>
      <c r="B35" s="41" t="s">
        <v>12</v>
      </c>
      <c r="C35" s="41" t="s">
        <v>45</v>
      </c>
      <c r="D35" s="25" t="s">
        <v>2</v>
      </c>
      <c r="E35" s="25" t="s">
        <v>3</v>
      </c>
      <c r="F35" s="25" t="s">
        <v>100</v>
      </c>
      <c r="G35">
        <v>1</v>
      </c>
      <c r="H35">
        <v>3</v>
      </c>
      <c r="I35" s="21">
        <v>3.5</v>
      </c>
      <c r="J35" s="21">
        <v>3.75</v>
      </c>
      <c r="K35" s="21">
        <v>4</v>
      </c>
      <c r="L35" s="21"/>
      <c r="M35" s="21"/>
      <c r="N35" s="21"/>
      <c r="O35" s="18">
        <f t="shared" si="0"/>
        <v>21</v>
      </c>
      <c r="P35" s="18">
        <f t="shared" si="1"/>
        <v>22.5</v>
      </c>
      <c r="Q35" s="18">
        <f t="shared" si="2"/>
        <v>24</v>
      </c>
      <c r="R35" s="19">
        <f t="shared" si="3"/>
        <v>24</v>
      </c>
      <c r="S35" s="19">
        <f t="shared" si="4"/>
        <v>22.5</v>
      </c>
      <c r="T35" s="18">
        <f t="shared" si="5"/>
        <v>22.5</v>
      </c>
      <c r="U35" s="19">
        <f t="shared" si="6"/>
        <v>46.5</v>
      </c>
      <c r="V35" s="21">
        <v>27</v>
      </c>
    </row>
    <row r="36" spans="1:22" ht="15.75" x14ac:dyDescent="0.25">
      <c r="A36" s="42">
        <v>6</v>
      </c>
      <c r="B36" s="41" t="s">
        <v>189</v>
      </c>
      <c r="C36" s="41" t="s">
        <v>202</v>
      </c>
      <c r="D36" s="25" t="s">
        <v>2</v>
      </c>
      <c r="E36" s="25" t="s">
        <v>3</v>
      </c>
      <c r="F36" s="25" t="s">
        <v>203</v>
      </c>
      <c r="G36">
        <v>1</v>
      </c>
      <c r="H36">
        <v>3</v>
      </c>
      <c r="I36" s="21">
        <v>3.75</v>
      </c>
      <c r="J36" s="21">
        <v>3.5</v>
      </c>
      <c r="K36" s="21">
        <v>4</v>
      </c>
      <c r="L36" s="21"/>
      <c r="M36" s="21"/>
      <c r="N36" s="21"/>
      <c r="O36" s="18">
        <f t="shared" si="0"/>
        <v>22.5</v>
      </c>
      <c r="P36" s="18">
        <f t="shared" si="1"/>
        <v>21</v>
      </c>
      <c r="Q36" s="18">
        <f t="shared" si="2"/>
        <v>24</v>
      </c>
      <c r="R36" s="19">
        <f t="shared" si="3"/>
        <v>24</v>
      </c>
      <c r="S36" s="19">
        <f t="shared" si="4"/>
        <v>22.5</v>
      </c>
      <c r="T36" s="18">
        <f t="shared" si="5"/>
        <v>21</v>
      </c>
      <c r="U36" s="19">
        <f t="shared" si="6"/>
        <v>46.5</v>
      </c>
      <c r="V36" s="21">
        <v>28</v>
      </c>
    </row>
    <row r="37" spans="1:22" ht="15.75" x14ac:dyDescent="0.25">
      <c r="A37" s="42">
        <v>11</v>
      </c>
      <c r="B37" s="41" t="s">
        <v>74</v>
      </c>
      <c r="C37" s="41" t="s">
        <v>102</v>
      </c>
      <c r="D37" s="25" t="s">
        <v>2</v>
      </c>
      <c r="E37" s="25" t="s">
        <v>3</v>
      </c>
      <c r="F37" s="25" t="s">
        <v>100</v>
      </c>
      <c r="G37">
        <v>1</v>
      </c>
      <c r="H37">
        <v>3</v>
      </c>
      <c r="I37" s="21">
        <v>4.25</v>
      </c>
      <c r="J37" s="21">
        <v>3.5</v>
      </c>
      <c r="K37" s="21">
        <v>4.25</v>
      </c>
      <c r="L37" s="21"/>
      <c r="M37" s="21"/>
      <c r="N37" s="21">
        <v>6</v>
      </c>
      <c r="O37" s="18">
        <f t="shared" si="0"/>
        <v>25.5</v>
      </c>
      <c r="P37" s="18">
        <f t="shared" si="1"/>
        <v>21</v>
      </c>
      <c r="Q37" s="18">
        <f t="shared" si="2"/>
        <v>19.5</v>
      </c>
      <c r="R37" s="19">
        <f t="shared" si="3"/>
        <v>25.5</v>
      </c>
      <c r="S37" s="19">
        <f t="shared" si="4"/>
        <v>21</v>
      </c>
      <c r="T37" s="18">
        <f t="shared" si="5"/>
        <v>19.5</v>
      </c>
      <c r="U37" s="19">
        <f t="shared" si="6"/>
        <v>46.5</v>
      </c>
      <c r="V37" s="21">
        <v>29</v>
      </c>
    </row>
    <row r="38" spans="1:22" ht="15.75" x14ac:dyDescent="0.25">
      <c r="A38" s="42">
        <v>26</v>
      </c>
      <c r="B38" s="41" t="s">
        <v>38</v>
      </c>
      <c r="C38" s="41" t="s">
        <v>39</v>
      </c>
      <c r="D38" s="25" t="s">
        <v>2</v>
      </c>
      <c r="E38" s="25" t="s">
        <v>3</v>
      </c>
      <c r="F38" s="25" t="s">
        <v>26</v>
      </c>
      <c r="G38">
        <v>1</v>
      </c>
      <c r="H38">
        <v>3</v>
      </c>
      <c r="I38" s="21">
        <v>3.5</v>
      </c>
      <c r="J38" s="21">
        <v>3.75</v>
      </c>
      <c r="K38" s="21">
        <v>3.75</v>
      </c>
      <c r="L38" s="21"/>
      <c r="M38" s="21"/>
      <c r="N38" s="21"/>
      <c r="O38" s="18">
        <f t="shared" si="0"/>
        <v>21</v>
      </c>
      <c r="P38" s="18">
        <f t="shared" si="1"/>
        <v>22.5</v>
      </c>
      <c r="Q38" s="18">
        <f t="shared" si="2"/>
        <v>22.5</v>
      </c>
      <c r="R38" s="19">
        <f t="shared" si="3"/>
        <v>22.5</v>
      </c>
      <c r="S38" s="19">
        <f t="shared" si="4"/>
        <v>22.5</v>
      </c>
      <c r="T38" s="18">
        <f t="shared" si="5"/>
        <v>22.5</v>
      </c>
      <c r="U38" s="19">
        <f t="shared" si="6"/>
        <v>45</v>
      </c>
      <c r="V38" s="21">
        <v>30</v>
      </c>
    </row>
    <row r="39" spans="1:22" ht="15.75" x14ac:dyDescent="0.25">
      <c r="A39" s="42">
        <v>20</v>
      </c>
      <c r="B39" s="52" t="s">
        <v>72</v>
      </c>
      <c r="C39" s="52" t="s">
        <v>73</v>
      </c>
      <c r="D39" s="53" t="s">
        <v>2</v>
      </c>
      <c r="E39" s="53" t="s">
        <v>3</v>
      </c>
      <c r="F39" s="53" t="s">
        <v>63</v>
      </c>
      <c r="G39" s="54">
        <v>1</v>
      </c>
      <c r="H39" s="54">
        <v>3</v>
      </c>
      <c r="I39" s="61">
        <v>4</v>
      </c>
      <c r="J39" s="61">
        <v>3.5</v>
      </c>
      <c r="K39" s="61">
        <v>3.5</v>
      </c>
      <c r="L39" s="61"/>
      <c r="M39" s="61"/>
      <c r="N39" s="61"/>
      <c r="O39" s="57">
        <f t="shared" si="0"/>
        <v>24</v>
      </c>
      <c r="P39" s="57">
        <f t="shared" si="1"/>
        <v>21</v>
      </c>
      <c r="Q39" s="57">
        <f t="shared" si="2"/>
        <v>21</v>
      </c>
      <c r="R39" s="58">
        <f t="shared" si="3"/>
        <v>24</v>
      </c>
      <c r="S39" s="58">
        <f t="shared" si="4"/>
        <v>21</v>
      </c>
      <c r="T39" s="57">
        <f t="shared" si="5"/>
        <v>21</v>
      </c>
      <c r="U39" s="58">
        <f t="shared" si="6"/>
        <v>45</v>
      </c>
      <c r="V39" s="61">
        <v>31</v>
      </c>
    </row>
    <row r="40" spans="1:22" ht="15.75" x14ac:dyDescent="0.25">
      <c r="A40" s="42">
        <v>24</v>
      </c>
      <c r="B40" s="41" t="s">
        <v>140</v>
      </c>
      <c r="C40" s="41" t="s">
        <v>141</v>
      </c>
      <c r="D40" s="25" t="s">
        <v>2</v>
      </c>
      <c r="E40" s="25" t="s">
        <v>3</v>
      </c>
      <c r="F40" s="25" t="s">
        <v>139</v>
      </c>
      <c r="G40">
        <v>1</v>
      </c>
      <c r="H40">
        <v>3</v>
      </c>
      <c r="I40" s="21">
        <v>3.5</v>
      </c>
      <c r="J40" s="21">
        <v>4</v>
      </c>
      <c r="K40" s="21">
        <v>3.5</v>
      </c>
      <c r="L40" s="21"/>
      <c r="M40" s="21"/>
      <c r="N40" s="21"/>
      <c r="O40" s="18">
        <f t="shared" si="0"/>
        <v>21</v>
      </c>
      <c r="P40" s="18">
        <f t="shared" si="1"/>
        <v>24</v>
      </c>
      <c r="Q40" s="18">
        <f t="shared" si="2"/>
        <v>21</v>
      </c>
      <c r="R40" s="19">
        <f t="shared" si="3"/>
        <v>24</v>
      </c>
      <c r="S40" s="19">
        <f t="shared" si="4"/>
        <v>21</v>
      </c>
      <c r="T40" s="18">
        <f t="shared" si="5"/>
        <v>21</v>
      </c>
      <c r="U40" s="19">
        <f t="shared" si="6"/>
        <v>45</v>
      </c>
      <c r="V40" s="21">
        <v>31</v>
      </c>
    </row>
    <row r="41" spans="1:22" ht="15.75" x14ac:dyDescent="0.25">
      <c r="A41" s="42">
        <v>41</v>
      </c>
      <c r="B41" s="52" t="s">
        <v>86</v>
      </c>
      <c r="C41" s="52" t="s">
        <v>87</v>
      </c>
      <c r="D41" s="53" t="s">
        <v>2</v>
      </c>
      <c r="E41" s="53" t="s">
        <v>3</v>
      </c>
      <c r="F41" s="53" t="s">
        <v>63</v>
      </c>
      <c r="G41" s="54">
        <v>1</v>
      </c>
      <c r="H41" s="54">
        <v>3</v>
      </c>
      <c r="I41" s="61">
        <v>3.75</v>
      </c>
      <c r="J41" s="61">
        <v>3.75</v>
      </c>
      <c r="K41" s="61">
        <v>3.25</v>
      </c>
      <c r="L41" s="61"/>
      <c r="M41" s="61"/>
      <c r="N41" s="61"/>
      <c r="O41" s="57">
        <f t="shared" si="0"/>
        <v>22.5</v>
      </c>
      <c r="P41" s="57">
        <f t="shared" si="1"/>
        <v>22.5</v>
      </c>
      <c r="Q41" s="57">
        <f t="shared" si="2"/>
        <v>19.5</v>
      </c>
      <c r="R41" s="58">
        <f t="shared" si="3"/>
        <v>22.5</v>
      </c>
      <c r="S41" s="58">
        <f t="shared" si="4"/>
        <v>22.5</v>
      </c>
      <c r="T41" s="57">
        <f t="shared" si="5"/>
        <v>19.5</v>
      </c>
      <c r="U41" s="58">
        <f t="shared" si="6"/>
        <v>45</v>
      </c>
      <c r="V41" s="61">
        <v>33</v>
      </c>
    </row>
    <row r="42" spans="1:22" ht="15.75" x14ac:dyDescent="0.25">
      <c r="A42" s="42">
        <v>9</v>
      </c>
      <c r="B42" s="41" t="s">
        <v>18</v>
      </c>
      <c r="C42" s="41" t="s">
        <v>146</v>
      </c>
      <c r="D42" s="25" t="s">
        <v>2</v>
      </c>
      <c r="E42" s="25" t="s">
        <v>3</v>
      </c>
      <c r="F42" s="25" t="s">
        <v>183</v>
      </c>
      <c r="G42">
        <v>1</v>
      </c>
      <c r="H42">
        <v>3</v>
      </c>
      <c r="I42" s="21">
        <v>4.25</v>
      </c>
      <c r="J42" s="21">
        <v>3.5</v>
      </c>
      <c r="K42" s="21">
        <v>3.5</v>
      </c>
      <c r="L42" s="21">
        <v>3</v>
      </c>
      <c r="M42" s="21"/>
      <c r="N42" s="21"/>
      <c r="O42" s="18">
        <f t="shared" si="0"/>
        <v>22.5</v>
      </c>
      <c r="P42" s="18">
        <f t="shared" si="1"/>
        <v>21</v>
      </c>
      <c r="Q42" s="18">
        <f t="shared" si="2"/>
        <v>21</v>
      </c>
      <c r="R42" s="19">
        <f t="shared" si="3"/>
        <v>22.5</v>
      </c>
      <c r="S42" s="19">
        <f t="shared" si="4"/>
        <v>21</v>
      </c>
      <c r="T42" s="18">
        <f t="shared" si="5"/>
        <v>21</v>
      </c>
      <c r="U42" s="19">
        <f t="shared" si="6"/>
        <v>43.5</v>
      </c>
      <c r="V42" s="21">
        <v>34</v>
      </c>
    </row>
    <row r="43" spans="1:22" ht="15.75" x14ac:dyDescent="0.25">
      <c r="A43" s="42">
        <v>40</v>
      </c>
      <c r="B43" s="41" t="s">
        <v>18</v>
      </c>
      <c r="C43" s="41" t="s">
        <v>128</v>
      </c>
      <c r="D43" s="25" t="s">
        <v>2</v>
      </c>
      <c r="E43" s="25" t="s">
        <v>3</v>
      </c>
      <c r="F43" s="25" t="s">
        <v>122</v>
      </c>
      <c r="G43">
        <v>1</v>
      </c>
      <c r="H43">
        <v>3</v>
      </c>
      <c r="I43" s="21">
        <v>3.5</v>
      </c>
      <c r="J43" s="21">
        <v>3.25</v>
      </c>
      <c r="K43" s="21">
        <v>3.5</v>
      </c>
      <c r="L43" s="21"/>
      <c r="M43" s="21"/>
      <c r="N43" s="21"/>
      <c r="O43" s="18">
        <f t="shared" si="0"/>
        <v>21</v>
      </c>
      <c r="P43" s="18">
        <f t="shared" si="1"/>
        <v>19.5</v>
      </c>
      <c r="Q43" s="18">
        <f t="shared" si="2"/>
        <v>21</v>
      </c>
      <c r="R43" s="19">
        <f t="shared" si="3"/>
        <v>21</v>
      </c>
      <c r="S43" s="19">
        <f t="shared" si="4"/>
        <v>21</v>
      </c>
      <c r="T43" s="18">
        <f t="shared" si="5"/>
        <v>19.5</v>
      </c>
      <c r="U43" s="19">
        <f t="shared" si="6"/>
        <v>42</v>
      </c>
      <c r="V43" s="21">
        <v>35</v>
      </c>
    </row>
    <row r="44" spans="1:22" ht="15.75" x14ac:dyDescent="0.25">
      <c r="A44" s="42">
        <v>42</v>
      </c>
      <c r="B44" s="41" t="s">
        <v>64</v>
      </c>
      <c r="C44" s="41" t="s">
        <v>109</v>
      </c>
      <c r="D44" s="25" t="s">
        <v>2</v>
      </c>
      <c r="E44" s="25" t="s">
        <v>3</v>
      </c>
      <c r="F44" s="25" t="s">
        <v>100</v>
      </c>
      <c r="G44">
        <v>1</v>
      </c>
      <c r="H44">
        <v>3</v>
      </c>
      <c r="I44" s="21">
        <v>3.5</v>
      </c>
      <c r="J44" s="21">
        <v>3.5</v>
      </c>
      <c r="K44" s="21">
        <v>3</v>
      </c>
      <c r="L44" s="21"/>
      <c r="M44" s="21"/>
      <c r="N44" s="21"/>
      <c r="O44" s="18">
        <f t="shared" si="0"/>
        <v>21</v>
      </c>
      <c r="P44" s="18">
        <f t="shared" si="1"/>
        <v>21</v>
      </c>
      <c r="Q44" s="18">
        <f t="shared" si="2"/>
        <v>18</v>
      </c>
      <c r="R44" s="19">
        <f t="shared" si="3"/>
        <v>21</v>
      </c>
      <c r="S44" s="19">
        <f t="shared" si="4"/>
        <v>21</v>
      </c>
      <c r="T44" s="18">
        <f t="shared" si="5"/>
        <v>18</v>
      </c>
      <c r="U44" s="19">
        <f t="shared" si="6"/>
        <v>42</v>
      </c>
      <c r="V44" s="21">
        <v>36</v>
      </c>
    </row>
    <row r="45" spans="1:22" ht="15.75" x14ac:dyDescent="0.25">
      <c r="A45" s="42">
        <v>15</v>
      </c>
      <c r="B45" s="41" t="s">
        <v>9</v>
      </c>
      <c r="C45" s="41" t="s">
        <v>187</v>
      </c>
      <c r="D45" s="25" t="s">
        <v>2</v>
      </c>
      <c r="E45" s="25" t="s">
        <v>3</v>
      </c>
      <c r="F45" s="25" t="s">
        <v>183</v>
      </c>
      <c r="G45">
        <v>1</v>
      </c>
      <c r="H45">
        <v>3</v>
      </c>
      <c r="I45" s="21">
        <v>4.25</v>
      </c>
      <c r="J45" s="21">
        <v>3.5</v>
      </c>
      <c r="K45" s="21">
        <v>3.75</v>
      </c>
      <c r="L45" s="21">
        <v>3</v>
      </c>
      <c r="M45" s="21">
        <v>3</v>
      </c>
      <c r="N45" s="21">
        <v>3</v>
      </c>
      <c r="O45" s="18">
        <f t="shared" si="0"/>
        <v>22.5</v>
      </c>
      <c r="P45" s="18">
        <f t="shared" si="1"/>
        <v>18</v>
      </c>
      <c r="Q45" s="18">
        <f t="shared" si="2"/>
        <v>19.5</v>
      </c>
      <c r="R45" s="19">
        <f t="shared" si="3"/>
        <v>22.5</v>
      </c>
      <c r="S45" s="19">
        <f t="shared" si="4"/>
        <v>19.5</v>
      </c>
      <c r="T45" s="18">
        <f t="shared" si="5"/>
        <v>18</v>
      </c>
      <c r="U45" s="19">
        <f t="shared" si="6"/>
        <v>42</v>
      </c>
      <c r="V45" s="21">
        <v>37</v>
      </c>
    </row>
    <row r="46" spans="1:22" ht="15.75" x14ac:dyDescent="0.25">
      <c r="A46" s="42">
        <v>31</v>
      </c>
      <c r="B46" s="41" t="s">
        <v>12</v>
      </c>
      <c r="C46" s="41" t="s">
        <v>95</v>
      </c>
      <c r="D46" s="25" t="s">
        <v>2</v>
      </c>
      <c r="E46" s="25" t="s">
        <v>3</v>
      </c>
      <c r="F46" s="25" t="s">
        <v>91</v>
      </c>
      <c r="G46">
        <v>1</v>
      </c>
      <c r="H46">
        <v>3</v>
      </c>
      <c r="I46" s="21">
        <v>3.25</v>
      </c>
      <c r="J46" s="21">
        <v>3.5</v>
      </c>
      <c r="K46" s="21">
        <v>3.25</v>
      </c>
      <c r="L46" s="21"/>
      <c r="M46" s="21"/>
      <c r="N46" s="21"/>
      <c r="O46" s="18">
        <f t="shared" si="0"/>
        <v>19.5</v>
      </c>
      <c r="P46" s="18">
        <f t="shared" si="1"/>
        <v>21</v>
      </c>
      <c r="Q46" s="18">
        <f t="shared" si="2"/>
        <v>19.5</v>
      </c>
      <c r="R46" s="19">
        <f t="shared" si="3"/>
        <v>21</v>
      </c>
      <c r="S46" s="19">
        <f t="shared" si="4"/>
        <v>19.5</v>
      </c>
      <c r="T46" s="18">
        <f t="shared" si="5"/>
        <v>19.5</v>
      </c>
      <c r="U46" s="19">
        <f t="shared" si="6"/>
        <v>40.5</v>
      </c>
      <c r="V46" s="21">
        <v>38</v>
      </c>
    </row>
    <row r="47" spans="1:22" ht="15.75" x14ac:dyDescent="0.25">
      <c r="A47" s="42">
        <v>28</v>
      </c>
      <c r="B47" s="41" t="s">
        <v>103</v>
      </c>
      <c r="C47" s="41" t="s">
        <v>104</v>
      </c>
      <c r="D47" s="25" t="s">
        <v>2</v>
      </c>
      <c r="E47" s="25" t="s">
        <v>3</v>
      </c>
      <c r="F47" s="25" t="s">
        <v>100</v>
      </c>
      <c r="G47">
        <v>1</v>
      </c>
      <c r="H47">
        <v>3</v>
      </c>
      <c r="I47" s="21">
        <v>3.75</v>
      </c>
      <c r="J47" s="21">
        <v>3</v>
      </c>
      <c r="K47" s="21">
        <v>3.25</v>
      </c>
      <c r="L47" s="21">
        <v>6</v>
      </c>
      <c r="M47" s="21"/>
      <c r="N47" s="21"/>
      <c r="O47" s="18">
        <f t="shared" si="0"/>
        <v>16.5</v>
      </c>
      <c r="P47" s="18">
        <f t="shared" si="1"/>
        <v>18</v>
      </c>
      <c r="Q47" s="18">
        <f t="shared" si="2"/>
        <v>19.5</v>
      </c>
      <c r="R47" s="19">
        <f t="shared" si="3"/>
        <v>19.5</v>
      </c>
      <c r="S47" s="19">
        <f t="shared" si="4"/>
        <v>18</v>
      </c>
      <c r="T47" s="18">
        <f t="shared" si="5"/>
        <v>18</v>
      </c>
      <c r="U47" s="19">
        <f t="shared" si="6"/>
        <v>37.5</v>
      </c>
      <c r="V47" s="21">
        <v>39</v>
      </c>
    </row>
    <row r="48" spans="1:22" ht="15.75" x14ac:dyDescent="0.25">
      <c r="A48" s="42">
        <v>38</v>
      </c>
      <c r="B48" s="52" t="s">
        <v>84</v>
      </c>
      <c r="C48" s="52" t="s">
        <v>85</v>
      </c>
      <c r="D48" s="53" t="s">
        <v>2</v>
      </c>
      <c r="E48" s="53" t="s">
        <v>3</v>
      </c>
      <c r="F48" s="53" t="s">
        <v>63</v>
      </c>
      <c r="G48" s="54">
        <v>1</v>
      </c>
      <c r="H48" s="54">
        <v>3</v>
      </c>
      <c r="I48" s="61">
        <v>2.25</v>
      </c>
      <c r="J48" s="61">
        <v>3</v>
      </c>
      <c r="K48" s="61">
        <v>3.25</v>
      </c>
      <c r="L48" s="61"/>
      <c r="M48" s="61"/>
      <c r="N48" s="61"/>
      <c r="O48" s="57">
        <f t="shared" si="0"/>
        <v>13.5</v>
      </c>
      <c r="P48" s="57">
        <f t="shared" si="1"/>
        <v>18</v>
      </c>
      <c r="Q48" s="57">
        <f t="shared" si="2"/>
        <v>19.5</v>
      </c>
      <c r="R48" s="58">
        <f t="shared" si="3"/>
        <v>19.5</v>
      </c>
      <c r="S48" s="58">
        <f t="shared" si="4"/>
        <v>18</v>
      </c>
      <c r="T48" s="57">
        <f t="shared" si="5"/>
        <v>18</v>
      </c>
      <c r="U48" s="58">
        <f t="shared" si="6"/>
        <v>37.5</v>
      </c>
      <c r="V48" s="61">
        <v>40</v>
      </c>
    </row>
    <row r="49" spans="1:22" ht="15.75" x14ac:dyDescent="0.25">
      <c r="A49" s="42">
        <v>32</v>
      </c>
      <c r="B49" s="41" t="s">
        <v>126</v>
      </c>
      <c r="C49" s="41" t="s">
        <v>127</v>
      </c>
      <c r="D49" s="25" t="s">
        <v>2</v>
      </c>
      <c r="E49" s="25" t="s">
        <v>3</v>
      </c>
      <c r="F49" s="25" t="s">
        <v>122</v>
      </c>
      <c r="G49">
        <v>1</v>
      </c>
      <c r="H49">
        <v>3</v>
      </c>
      <c r="I49" s="21">
        <v>2.5</v>
      </c>
      <c r="J49" s="21">
        <v>1.75</v>
      </c>
      <c r="K49" s="21">
        <v>2</v>
      </c>
      <c r="L49" s="21"/>
      <c r="M49" s="21"/>
      <c r="N49" s="21"/>
      <c r="O49" s="18">
        <f t="shared" si="0"/>
        <v>15</v>
      </c>
      <c r="P49" s="18">
        <f t="shared" si="1"/>
        <v>10.5</v>
      </c>
      <c r="Q49" s="18">
        <f t="shared" si="2"/>
        <v>12</v>
      </c>
      <c r="R49" s="19">
        <f t="shared" si="3"/>
        <v>15</v>
      </c>
      <c r="S49" s="19">
        <f t="shared" si="4"/>
        <v>12</v>
      </c>
      <c r="T49" s="18">
        <f t="shared" si="5"/>
        <v>10.5</v>
      </c>
      <c r="U49" s="19">
        <f t="shared" si="6"/>
        <v>27</v>
      </c>
      <c r="V49" s="21">
        <v>41</v>
      </c>
    </row>
    <row r="50" spans="1:22" ht="15.75" x14ac:dyDescent="0.25">
      <c r="A50" s="42">
        <v>22</v>
      </c>
      <c r="B50" s="41" t="s">
        <v>0</v>
      </c>
      <c r="C50" s="41" t="s">
        <v>164</v>
      </c>
      <c r="D50" s="25" t="s">
        <v>2</v>
      </c>
      <c r="E50" s="25" t="s">
        <v>3</v>
      </c>
      <c r="F50" s="25" t="s">
        <v>208</v>
      </c>
      <c r="G50">
        <v>1</v>
      </c>
      <c r="H50">
        <v>3</v>
      </c>
      <c r="I50" s="21">
        <v>3.5</v>
      </c>
      <c r="J50" s="21">
        <v>2.5</v>
      </c>
      <c r="K50" s="21">
        <v>2</v>
      </c>
      <c r="L50" s="21">
        <v>6</v>
      </c>
      <c r="M50" s="21">
        <v>6</v>
      </c>
      <c r="N50" s="21">
        <v>6</v>
      </c>
      <c r="O50" s="18">
        <f t="shared" si="0"/>
        <v>15</v>
      </c>
      <c r="P50" s="18">
        <f t="shared" si="1"/>
        <v>9</v>
      </c>
      <c r="Q50" s="18">
        <f t="shared" si="2"/>
        <v>6</v>
      </c>
      <c r="R50" s="19">
        <f t="shared" si="3"/>
        <v>15</v>
      </c>
      <c r="S50" s="19">
        <f t="shared" si="4"/>
        <v>9</v>
      </c>
      <c r="T50" s="18">
        <f t="shared" si="5"/>
        <v>6</v>
      </c>
      <c r="U50" s="19">
        <f t="shared" si="6"/>
        <v>24</v>
      </c>
      <c r="V50" s="21">
        <v>42</v>
      </c>
    </row>
    <row r="51" spans="1:22" ht="15.75" x14ac:dyDescent="0.25">
      <c r="A51" s="42">
        <v>12</v>
      </c>
      <c r="B51" s="41" t="s">
        <v>29</v>
      </c>
      <c r="C51" s="41" t="s">
        <v>30</v>
      </c>
      <c r="D51" s="25" t="s">
        <v>2</v>
      </c>
      <c r="E51" s="25" t="s">
        <v>3</v>
      </c>
      <c r="F51" s="25" t="s">
        <v>26</v>
      </c>
      <c r="G51">
        <v>1</v>
      </c>
      <c r="H51">
        <v>3</v>
      </c>
      <c r="I51" s="21"/>
      <c r="J51" s="21"/>
      <c r="K51" s="21"/>
      <c r="L51" s="21"/>
      <c r="M51" s="21"/>
      <c r="N51" s="21"/>
      <c r="O51" s="18">
        <f t="shared" si="0"/>
        <v>0</v>
      </c>
      <c r="P51" s="18">
        <f t="shared" si="1"/>
        <v>0</v>
      </c>
      <c r="Q51" s="18">
        <f t="shared" si="2"/>
        <v>0</v>
      </c>
      <c r="R51" s="19">
        <f t="shared" si="3"/>
        <v>0</v>
      </c>
      <c r="S51" s="19">
        <f t="shared" si="4"/>
        <v>0</v>
      </c>
      <c r="T51" s="18">
        <f t="shared" si="5"/>
        <v>0</v>
      </c>
      <c r="U51" s="19">
        <f t="shared" si="6"/>
        <v>0</v>
      </c>
      <c r="V51" s="21"/>
    </row>
    <row r="52" spans="1:22" ht="15.75" x14ac:dyDescent="0.25">
      <c r="A52" s="42">
        <v>17</v>
      </c>
      <c r="B52" s="41" t="s">
        <v>209</v>
      </c>
      <c r="C52" s="41" t="s">
        <v>162</v>
      </c>
      <c r="D52" s="25" t="s">
        <v>2</v>
      </c>
      <c r="E52" s="25" t="s">
        <v>3</v>
      </c>
      <c r="F52" s="25" t="s">
        <v>208</v>
      </c>
      <c r="G52">
        <v>1</v>
      </c>
      <c r="H52">
        <v>3</v>
      </c>
      <c r="I52" s="21"/>
      <c r="J52" s="21"/>
      <c r="K52" s="21"/>
      <c r="L52" s="21"/>
      <c r="M52" s="21"/>
      <c r="N52" s="21"/>
      <c r="O52" s="18">
        <f t="shared" si="0"/>
        <v>0</v>
      </c>
      <c r="P52" s="18">
        <f t="shared" si="1"/>
        <v>0</v>
      </c>
      <c r="Q52" s="18">
        <f t="shared" si="2"/>
        <v>0</v>
      </c>
      <c r="R52" s="19">
        <f t="shared" si="3"/>
        <v>0</v>
      </c>
      <c r="S52" s="19">
        <f t="shared" si="4"/>
        <v>0</v>
      </c>
      <c r="T52" s="18">
        <f t="shared" si="5"/>
        <v>0</v>
      </c>
      <c r="U52" s="19">
        <f t="shared" si="6"/>
        <v>0</v>
      </c>
      <c r="V52" s="21"/>
    </row>
    <row r="53" spans="1:22" ht="15.75" x14ac:dyDescent="0.25">
      <c r="A53" s="42">
        <v>23</v>
      </c>
      <c r="B53" s="41" t="s">
        <v>0</v>
      </c>
      <c r="C53" s="41" t="s">
        <v>164</v>
      </c>
      <c r="D53" s="25" t="s">
        <v>2</v>
      </c>
      <c r="E53" s="25" t="s">
        <v>3</v>
      </c>
      <c r="F53" s="25" t="s">
        <v>163</v>
      </c>
      <c r="G53">
        <v>1</v>
      </c>
      <c r="H53">
        <v>3</v>
      </c>
      <c r="I53" s="21"/>
      <c r="J53" s="21"/>
      <c r="K53" s="21"/>
      <c r="L53" s="21"/>
      <c r="M53" s="21"/>
      <c r="N53" s="21"/>
      <c r="O53" s="18">
        <f t="shared" si="0"/>
        <v>0</v>
      </c>
      <c r="P53" s="18">
        <f t="shared" si="1"/>
        <v>0</v>
      </c>
      <c r="Q53" s="18">
        <f t="shared" si="2"/>
        <v>0</v>
      </c>
      <c r="R53" s="19">
        <f t="shared" si="3"/>
        <v>0</v>
      </c>
      <c r="S53" s="19">
        <f t="shared" si="4"/>
        <v>0</v>
      </c>
      <c r="T53" s="18">
        <f t="shared" si="5"/>
        <v>0</v>
      </c>
      <c r="U53" s="19">
        <f t="shared" si="6"/>
        <v>0</v>
      </c>
      <c r="V53" s="21"/>
    </row>
    <row r="54" spans="1:22" ht="15.75" x14ac:dyDescent="0.25">
      <c r="A54" s="42">
        <v>25</v>
      </c>
      <c r="B54" s="41" t="s">
        <v>171</v>
      </c>
      <c r="C54" s="41" t="s">
        <v>141</v>
      </c>
      <c r="D54" s="25" t="s">
        <v>2</v>
      </c>
      <c r="E54" s="25" t="s">
        <v>3</v>
      </c>
      <c r="F54" s="25" t="s">
        <v>166</v>
      </c>
      <c r="G54">
        <v>1</v>
      </c>
      <c r="H54">
        <v>3</v>
      </c>
      <c r="I54" s="21"/>
      <c r="J54" s="21"/>
      <c r="K54" s="21"/>
      <c r="L54" s="21"/>
      <c r="M54" s="21"/>
      <c r="N54" s="21"/>
      <c r="O54" s="18">
        <f t="shared" si="0"/>
        <v>0</v>
      </c>
      <c r="P54" s="18">
        <f t="shared" si="1"/>
        <v>0</v>
      </c>
      <c r="Q54" s="18">
        <f t="shared" si="2"/>
        <v>0</v>
      </c>
      <c r="R54" s="19">
        <f t="shared" si="3"/>
        <v>0</v>
      </c>
      <c r="S54" s="19">
        <f t="shared" si="4"/>
        <v>0</v>
      </c>
      <c r="T54" s="18">
        <f t="shared" si="5"/>
        <v>0</v>
      </c>
      <c r="U54" s="19">
        <f t="shared" si="6"/>
        <v>0</v>
      </c>
      <c r="V54" s="21"/>
    </row>
    <row r="55" spans="1:22" ht="15.75" x14ac:dyDescent="0.25">
      <c r="A55" s="42">
        <v>36</v>
      </c>
      <c r="B55" s="41" t="s">
        <v>48</v>
      </c>
      <c r="C55" s="45" t="s">
        <v>49</v>
      </c>
      <c r="D55" s="37" t="s">
        <v>2</v>
      </c>
      <c r="E55" s="37" t="s">
        <v>3</v>
      </c>
      <c r="F55" s="37" t="s">
        <v>26</v>
      </c>
      <c r="G55">
        <v>1</v>
      </c>
      <c r="H55">
        <v>3</v>
      </c>
      <c r="I55" s="38"/>
      <c r="J55" s="38"/>
      <c r="K55" s="38"/>
      <c r="L55" s="38"/>
      <c r="M55" s="38"/>
      <c r="N55" s="38"/>
      <c r="O55" s="39">
        <f t="shared" si="0"/>
        <v>0</v>
      </c>
      <c r="P55" s="39">
        <f t="shared" si="1"/>
        <v>0</v>
      </c>
      <c r="Q55" s="39">
        <f t="shared" si="2"/>
        <v>0</v>
      </c>
      <c r="R55" s="40">
        <f t="shared" si="3"/>
        <v>0</v>
      </c>
      <c r="S55" s="40">
        <f t="shared" si="4"/>
        <v>0</v>
      </c>
      <c r="T55" s="39">
        <f t="shared" si="5"/>
        <v>0</v>
      </c>
      <c r="U55" s="40">
        <f t="shared" si="6"/>
        <v>0</v>
      </c>
      <c r="V55" s="21"/>
    </row>
    <row r="56" spans="1:22" ht="15.75" x14ac:dyDescent="0.25">
      <c r="A56" s="42">
        <v>37</v>
      </c>
      <c r="B56" s="41" t="s">
        <v>20</v>
      </c>
      <c r="C56" s="41" t="s">
        <v>50</v>
      </c>
      <c r="D56" s="25" t="s">
        <v>2</v>
      </c>
      <c r="E56" s="25" t="s">
        <v>3</v>
      </c>
      <c r="F56" s="25" t="s">
        <v>26</v>
      </c>
      <c r="G56" s="21">
        <v>1</v>
      </c>
      <c r="H56" s="21">
        <v>3</v>
      </c>
      <c r="I56" s="21"/>
      <c r="J56" s="21"/>
      <c r="K56" s="21"/>
      <c r="L56" s="21"/>
      <c r="M56" s="21"/>
      <c r="N56" s="21"/>
      <c r="O56" s="18">
        <f t="shared" si="0"/>
        <v>0</v>
      </c>
      <c r="P56" s="18">
        <f t="shared" si="1"/>
        <v>0</v>
      </c>
      <c r="Q56" s="18">
        <f t="shared" si="2"/>
        <v>0</v>
      </c>
      <c r="R56" s="19">
        <f t="shared" si="3"/>
        <v>0</v>
      </c>
      <c r="S56" s="19">
        <f t="shared" si="4"/>
        <v>0</v>
      </c>
      <c r="T56" s="18">
        <f t="shared" si="5"/>
        <v>0</v>
      </c>
      <c r="U56" s="19">
        <f t="shared" si="6"/>
        <v>0</v>
      </c>
      <c r="V56" s="21"/>
    </row>
  </sheetData>
  <sortState ref="A10:V57">
    <sortCondition descending="1" ref="U10:U57"/>
  </sortState>
  <mergeCells count="3">
    <mergeCell ref="I7:K7"/>
    <mergeCell ref="L7:N7"/>
    <mergeCell ref="O7:Q7"/>
  </mergeCells>
  <pageMargins left="0.7" right="0.7" top="0.75" bottom="0.75" header="0.3" footer="0.3"/>
  <pageSetup paperSize="9" scale="59" fitToHeight="0" orientation="landscape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topLeftCell="A3" zoomScaleNormal="100" workbookViewId="0">
      <selection activeCell="B11" sqref="B11:C25"/>
    </sheetView>
  </sheetViews>
  <sheetFormatPr defaultRowHeight="15" x14ac:dyDescent="0.25"/>
  <cols>
    <col min="1" max="1" width="4" customWidth="1"/>
    <col min="2" max="2" width="7.7109375" style="3" customWidth="1"/>
    <col min="3" max="3" width="13.42578125" style="3" customWidth="1"/>
    <col min="4" max="4" width="4.42578125" customWidth="1"/>
    <col min="5" max="5" width="1.42578125" customWidth="1"/>
    <col min="6" max="6" width="37.5703125" bestFit="1" customWidth="1"/>
    <col min="7" max="7" width="2.7109375" hidden="1" customWidth="1"/>
    <col min="8" max="8" width="3.42578125" hidden="1" customWidth="1"/>
  </cols>
  <sheetData>
    <row r="1" spans="1:22" ht="18.75" x14ac:dyDescent="0.3">
      <c r="A1" s="3"/>
      <c r="F1" s="35" t="s">
        <v>344</v>
      </c>
      <c r="G1" s="35"/>
      <c r="H1" s="35"/>
      <c r="I1" s="35"/>
    </row>
    <row r="2" spans="1:22" ht="18.75" x14ac:dyDescent="0.3">
      <c r="A2" s="3"/>
      <c r="F2" s="35" t="s">
        <v>350</v>
      </c>
      <c r="G2" s="35"/>
      <c r="H2" s="35"/>
      <c r="I2" s="35"/>
    </row>
    <row r="3" spans="1:22" ht="15" customHeight="1" x14ac:dyDescent="0.25">
      <c r="A3" s="3"/>
    </row>
    <row r="4" spans="1:22" ht="17.25" customHeight="1" x14ac:dyDescent="0.25">
      <c r="A4" s="3"/>
      <c r="B4" s="17"/>
    </row>
    <row r="5" spans="1:22" x14ac:dyDescent="0.25">
      <c r="A5" s="3"/>
      <c r="B5" s="17"/>
      <c r="F5" s="17" t="s">
        <v>335</v>
      </c>
    </row>
    <row r="6" spans="1:22" x14ac:dyDescent="0.25">
      <c r="A6" s="3"/>
      <c r="B6" s="3" t="s">
        <v>353</v>
      </c>
      <c r="F6" s="17" t="s">
        <v>336</v>
      </c>
    </row>
    <row r="7" spans="1:22" ht="15.75" thickBot="1" x14ac:dyDescent="0.3">
      <c r="A7" s="3"/>
      <c r="F7" s="17" t="s">
        <v>337</v>
      </c>
    </row>
    <row r="8" spans="1:22" ht="15.75" thickBot="1" x14ac:dyDescent="0.3">
      <c r="A8" s="26" t="s">
        <v>317</v>
      </c>
      <c r="B8" s="28"/>
      <c r="C8" s="27"/>
    </row>
    <row r="9" spans="1:22" ht="15.75" thickBot="1" x14ac:dyDescent="0.3">
      <c r="I9" s="49" t="s">
        <v>318</v>
      </c>
      <c r="J9" s="50"/>
      <c r="K9" s="51"/>
      <c r="L9" s="49" t="s">
        <v>319</v>
      </c>
      <c r="M9" s="50"/>
      <c r="N9" s="51"/>
      <c r="O9" s="49" t="s">
        <v>320</v>
      </c>
      <c r="P9" s="50"/>
      <c r="Q9" s="51"/>
      <c r="R9" s="4"/>
      <c r="S9" s="5"/>
      <c r="T9" s="5"/>
      <c r="U9" s="6"/>
      <c r="V9" s="7"/>
    </row>
    <row r="10" spans="1:22" ht="31.5" thickBot="1" x14ac:dyDescent="0.35">
      <c r="A10" s="32" t="s">
        <v>355</v>
      </c>
      <c r="B10" s="31" t="s">
        <v>310</v>
      </c>
      <c r="C10" s="31" t="s">
        <v>311</v>
      </c>
      <c r="D10" s="29" t="s">
        <v>312</v>
      </c>
      <c r="E10" s="29" t="s">
        <v>313</v>
      </c>
      <c r="F10" s="29" t="s">
        <v>314</v>
      </c>
      <c r="G10" s="2" t="s">
        <v>315</v>
      </c>
      <c r="H10" s="2" t="s">
        <v>316</v>
      </c>
      <c r="I10" s="20" t="s">
        <v>321</v>
      </c>
      <c r="J10" s="9" t="s">
        <v>322</v>
      </c>
      <c r="K10" s="9" t="s">
        <v>323</v>
      </c>
      <c r="L10" s="9" t="s">
        <v>324</v>
      </c>
      <c r="M10" s="9" t="s">
        <v>325</v>
      </c>
      <c r="N10" s="9" t="s">
        <v>326</v>
      </c>
      <c r="O10" s="8" t="s">
        <v>327</v>
      </c>
      <c r="P10" s="8" t="s">
        <v>328</v>
      </c>
      <c r="Q10" s="8" t="s">
        <v>329</v>
      </c>
      <c r="R10" s="10" t="s">
        <v>330</v>
      </c>
      <c r="S10" s="11" t="s">
        <v>331</v>
      </c>
      <c r="T10" s="11" t="s">
        <v>332</v>
      </c>
      <c r="U10" s="12" t="s">
        <v>333</v>
      </c>
      <c r="V10" s="36" t="s">
        <v>334</v>
      </c>
    </row>
    <row r="11" spans="1:22" ht="15.75" x14ac:dyDescent="0.25">
      <c r="A11" s="42">
        <v>51</v>
      </c>
      <c r="B11" s="41" t="s">
        <v>256</v>
      </c>
      <c r="C11" s="41" t="s">
        <v>257</v>
      </c>
      <c r="D11" s="25" t="s">
        <v>2</v>
      </c>
      <c r="E11" s="25" t="s">
        <v>219</v>
      </c>
      <c r="F11" s="25" t="s">
        <v>132</v>
      </c>
      <c r="G11">
        <v>1</v>
      </c>
      <c r="H11">
        <v>3</v>
      </c>
      <c r="I11" s="21">
        <v>4.25</v>
      </c>
      <c r="J11" s="21">
        <v>4.25</v>
      </c>
      <c r="K11" s="21">
        <v>4.5</v>
      </c>
      <c r="L11" s="21"/>
      <c r="M11" s="21"/>
      <c r="N11" s="21"/>
      <c r="O11" s="18">
        <f t="shared" ref="O11:O25" si="0">(I11*6)-L11</f>
        <v>25.5</v>
      </c>
      <c r="P11" s="18">
        <f t="shared" ref="P11:P25" si="1">(J11*6)-M11</f>
        <v>25.5</v>
      </c>
      <c r="Q11" s="18">
        <f t="shared" ref="Q11:Q25" si="2">(K11*6)-N11</f>
        <v>27</v>
      </c>
      <c r="R11" s="19">
        <f t="shared" ref="R11:R25" si="3">MAX(O11:Q11)</f>
        <v>27</v>
      </c>
      <c r="S11" s="19">
        <f t="shared" ref="S11:S25" si="4">LARGE(O11:Q11,2)</f>
        <v>25.5</v>
      </c>
      <c r="T11" s="18">
        <f t="shared" ref="T11:T25" si="5">LARGE(P11:R11,3)</f>
        <v>25.5</v>
      </c>
      <c r="U11" s="19">
        <f t="shared" ref="U11:U25" si="6">R11+S11</f>
        <v>52.5</v>
      </c>
      <c r="V11" s="21">
        <v>1</v>
      </c>
    </row>
    <row r="12" spans="1:22" ht="15.75" x14ac:dyDescent="0.25">
      <c r="A12" s="42">
        <v>55</v>
      </c>
      <c r="B12" s="41" t="s">
        <v>300</v>
      </c>
      <c r="C12" s="41" t="s">
        <v>207</v>
      </c>
      <c r="D12" s="25" t="s">
        <v>2</v>
      </c>
      <c r="E12" s="25" t="s">
        <v>219</v>
      </c>
      <c r="F12" s="25" t="s">
        <v>203</v>
      </c>
      <c r="G12">
        <v>1</v>
      </c>
      <c r="H12">
        <v>3</v>
      </c>
      <c r="I12" s="21">
        <v>3.75</v>
      </c>
      <c r="J12" s="21">
        <v>4</v>
      </c>
      <c r="K12" s="21">
        <v>4.25</v>
      </c>
      <c r="L12" s="21"/>
      <c r="M12" s="21"/>
      <c r="N12" s="21"/>
      <c r="O12" s="18">
        <f t="shared" si="0"/>
        <v>22.5</v>
      </c>
      <c r="P12" s="18">
        <f t="shared" si="1"/>
        <v>24</v>
      </c>
      <c r="Q12" s="18">
        <f t="shared" si="2"/>
        <v>25.5</v>
      </c>
      <c r="R12" s="19">
        <f t="shared" si="3"/>
        <v>25.5</v>
      </c>
      <c r="S12" s="19">
        <f t="shared" si="4"/>
        <v>24</v>
      </c>
      <c r="T12" s="18">
        <f t="shared" si="5"/>
        <v>24</v>
      </c>
      <c r="U12" s="19">
        <f t="shared" si="6"/>
        <v>49.5</v>
      </c>
      <c r="V12" s="21">
        <v>2</v>
      </c>
    </row>
    <row r="13" spans="1:22" ht="15.75" x14ac:dyDescent="0.25">
      <c r="A13" s="42">
        <v>52</v>
      </c>
      <c r="B13" s="41" t="s">
        <v>298</v>
      </c>
      <c r="C13" s="41" t="s">
        <v>299</v>
      </c>
      <c r="D13" s="25" t="s">
        <v>2</v>
      </c>
      <c r="E13" s="25" t="s">
        <v>219</v>
      </c>
      <c r="F13" s="25" t="s">
        <v>203</v>
      </c>
      <c r="G13">
        <v>1</v>
      </c>
      <c r="H13">
        <v>3</v>
      </c>
      <c r="I13" s="21">
        <v>4.25</v>
      </c>
      <c r="J13" s="21">
        <v>4</v>
      </c>
      <c r="K13" s="21">
        <v>3.75</v>
      </c>
      <c r="L13" s="21"/>
      <c r="M13" s="21"/>
      <c r="N13" s="21"/>
      <c r="O13" s="18">
        <f t="shared" si="0"/>
        <v>25.5</v>
      </c>
      <c r="P13" s="18">
        <f t="shared" si="1"/>
        <v>24</v>
      </c>
      <c r="Q13" s="18">
        <f t="shared" si="2"/>
        <v>22.5</v>
      </c>
      <c r="R13" s="19">
        <f t="shared" si="3"/>
        <v>25.5</v>
      </c>
      <c r="S13" s="19">
        <f t="shared" si="4"/>
        <v>24</v>
      </c>
      <c r="T13" s="18">
        <f t="shared" si="5"/>
        <v>22.5</v>
      </c>
      <c r="U13" s="19">
        <f t="shared" si="6"/>
        <v>49.5</v>
      </c>
      <c r="V13" s="21">
        <v>3</v>
      </c>
    </row>
    <row r="14" spans="1:22" ht="15.75" x14ac:dyDescent="0.25">
      <c r="A14" s="42">
        <v>59</v>
      </c>
      <c r="B14" s="41" t="s">
        <v>294</v>
      </c>
      <c r="C14" s="41" t="s">
        <v>295</v>
      </c>
      <c r="D14" s="25" t="s">
        <v>2</v>
      </c>
      <c r="E14" s="25" t="s">
        <v>219</v>
      </c>
      <c r="F14" s="25" t="s">
        <v>183</v>
      </c>
      <c r="G14">
        <v>1</v>
      </c>
      <c r="H14">
        <v>3</v>
      </c>
      <c r="I14" s="21">
        <v>4</v>
      </c>
      <c r="J14" s="21">
        <v>2.5</v>
      </c>
      <c r="K14" s="21">
        <v>4</v>
      </c>
      <c r="L14" s="21"/>
      <c r="M14" s="21"/>
      <c r="N14" s="21"/>
      <c r="O14" s="18">
        <f t="shared" si="0"/>
        <v>24</v>
      </c>
      <c r="P14" s="18">
        <f t="shared" si="1"/>
        <v>15</v>
      </c>
      <c r="Q14" s="18">
        <f t="shared" si="2"/>
        <v>24</v>
      </c>
      <c r="R14" s="19">
        <f t="shared" si="3"/>
        <v>24</v>
      </c>
      <c r="S14" s="19">
        <f t="shared" si="4"/>
        <v>24</v>
      </c>
      <c r="T14" s="18">
        <f t="shared" si="5"/>
        <v>15</v>
      </c>
      <c r="U14" s="19">
        <f t="shared" si="6"/>
        <v>48</v>
      </c>
      <c r="V14" s="21">
        <v>4</v>
      </c>
    </row>
    <row r="15" spans="1:22" ht="15.75" x14ac:dyDescent="0.25">
      <c r="A15" s="42">
        <v>50</v>
      </c>
      <c r="B15" s="41" t="s">
        <v>273</v>
      </c>
      <c r="C15" s="41" t="s">
        <v>274</v>
      </c>
      <c r="D15" s="25" t="s">
        <v>2</v>
      </c>
      <c r="E15" s="25" t="s">
        <v>219</v>
      </c>
      <c r="F15" s="25" t="s">
        <v>166</v>
      </c>
      <c r="G15">
        <v>1</v>
      </c>
      <c r="H15">
        <v>3</v>
      </c>
      <c r="I15" s="21">
        <v>3.75</v>
      </c>
      <c r="J15" s="21">
        <v>3.75</v>
      </c>
      <c r="K15" s="21">
        <v>3.25</v>
      </c>
      <c r="L15" s="21"/>
      <c r="M15" s="21"/>
      <c r="N15" s="21"/>
      <c r="O15" s="18">
        <f t="shared" si="0"/>
        <v>22.5</v>
      </c>
      <c r="P15" s="18">
        <f t="shared" si="1"/>
        <v>22.5</v>
      </c>
      <c r="Q15" s="18">
        <f t="shared" si="2"/>
        <v>19.5</v>
      </c>
      <c r="R15" s="19">
        <f t="shared" si="3"/>
        <v>22.5</v>
      </c>
      <c r="S15" s="19">
        <f t="shared" si="4"/>
        <v>22.5</v>
      </c>
      <c r="T15" s="18">
        <f t="shared" si="5"/>
        <v>19.5</v>
      </c>
      <c r="U15" s="19">
        <f t="shared" si="6"/>
        <v>45</v>
      </c>
      <c r="V15" s="21">
        <v>5</v>
      </c>
    </row>
    <row r="16" spans="1:22" ht="15.75" x14ac:dyDescent="0.25">
      <c r="A16" s="42">
        <v>56</v>
      </c>
      <c r="B16" s="41" t="s">
        <v>252</v>
      </c>
      <c r="C16" s="41" t="s">
        <v>253</v>
      </c>
      <c r="D16" s="25" t="s">
        <v>2</v>
      </c>
      <c r="E16" s="25" t="s">
        <v>219</v>
      </c>
      <c r="F16" s="25" t="s">
        <v>122</v>
      </c>
      <c r="G16">
        <v>1</v>
      </c>
      <c r="H16">
        <v>3</v>
      </c>
      <c r="I16" s="21">
        <v>4.5</v>
      </c>
      <c r="J16" s="21">
        <v>3.5</v>
      </c>
      <c r="K16" s="21">
        <v>3.75</v>
      </c>
      <c r="L16" s="21">
        <v>6</v>
      </c>
      <c r="M16" s="21"/>
      <c r="N16" s="21"/>
      <c r="O16" s="18">
        <f t="shared" si="0"/>
        <v>21</v>
      </c>
      <c r="P16" s="18">
        <f t="shared" si="1"/>
        <v>21</v>
      </c>
      <c r="Q16" s="18">
        <f t="shared" si="2"/>
        <v>22.5</v>
      </c>
      <c r="R16" s="19">
        <f t="shared" si="3"/>
        <v>22.5</v>
      </c>
      <c r="S16" s="19">
        <f t="shared" si="4"/>
        <v>21</v>
      </c>
      <c r="T16" s="18">
        <f t="shared" si="5"/>
        <v>21</v>
      </c>
      <c r="U16" s="19">
        <f t="shared" si="6"/>
        <v>43.5</v>
      </c>
      <c r="V16" s="21">
        <v>6</v>
      </c>
    </row>
    <row r="17" spans="1:22" ht="15.75" x14ac:dyDescent="0.25">
      <c r="A17" s="42">
        <v>58</v>
      </c>
      <c r="B17" s="41" t="s">
        <v>238</v>
      </c>
      <c r="C17" s="41" t="s">
        <v>239</v>
      </c>
      <c r="D17" s="25" t="s">
        <v>2</v>
      </c>
      <c r="E17" s="25" t="s">
        <v>219</v>
      </c>
      <c r="F17" s="25" t="s">
        <v>100</v>
      </c>
      <c r="G17">
        <v>1</v>
      </c>
      <c r="H17">
        <v>3</v>
      </c>
      <c r="I17" s="21">
        <v>3.5</v>
      </c>
      <c r="J17" s="21">
        <v>3.75</v>
      </c>
      <c r="K17" s="21">
        <v>3.5</v>
      </c>
      <c r="L17" s="21"/>
      <c r="M17" s="21"/>
      <c r="N17" s="21"/>
      <c r="O17" s="18">
        <f t="shared" si="0"/>
        <v>21</v>
      </c>
      <c r="P17" s="18">
        <f t="shared" si="1"/>
        <v>22.5</v>
      </c>
      <c r="Q17" s="18">
        <f t="shared" si="2"/>
        <v>21</v>
      </c>
      <c r="R17" s="19">
        <f t="shared" si="3"/>
        <v>22.5</v>
      </c>
      <c r="S17" s="19">
        <f t="shared" si="4"/>
        <v>21</v>
      </c>
      <c r="T17" s="18">
        <f t="shared" si="5"/>
        <v>21</v>
      </c>
      <c r="U17" s="19">
        <f t="shared" si="6"/>
        <v>43.5</v>
      </c>
      <c r="V17" s="21">
        <v>6</v>
      </c>
    </row>
    <row r="18" spans="1:22" ht="15.75" x14ac:dyDescent="0.25">
      <c r="A18" s="42">
        <v>49</v>
      </c>
      <c r="B18" s="41" t="s">
        <v>222</v>
      </c>
      <c r="C18" s="41" t="s">
        <v>184</v>
      </c>
      <c r="D18" s="25" t="s">
        <v>2</v>
      </c>
      <c r="E18" s="25" t="s">
        <v>219</v>
      </c>
      <c r="F18" s="25" t="s">
        <v>183</v>
      </c>
      <c r="G18">
        <v>1</v>
      </c>
      <c r="H18">
        <v>3</v>
      </c>
      <c r="I18" s="21">
        <v>3.5</v>
      </c>
      <c r="J18" s="21">
        <v>3.75</v>
      </c>
      <c r="K18" s="21">
        <v>3</v>
      </c>
      <c r="L18" s="21"/>
      <c r="M18" s="21"/>
      <c r="N18" s="21"/>
      <c r="O18" s="18">
        <f t="shared" si="0"/>
        <v>21</v>
      </c>
      <c r="P18" s="18">
        <f t="shared" si="1"/>
        <v>22.5</v>
      </c>
      <c r="Q18" s="18">
        <f t="shared" si="2"/>
        <v>18</v>
      </c>
      <c r="R18" s="19">
        <f t="shared" si="3"/>
        <v>22.5</v>
      </c>
      <c r="S18" s="19">
        <f t="shared" si="4"/>
        <v>21</v>
      </c>
      <c r="T18" s="18">
        <f t="shared" si="5"/>
        <v>18</v>
      </c>
      <c r="U18" s="19">
        <f t="shared" si="6"/>
        <v>43.5</v>
      </c>
      <c r="V18" s="21">
        <v>8</v>
      </c>
    </row>
    <row r="19" spans="1:22" ht="15.75" x14ac:dyDescent="0.25">
      <c r="A19" s="42">
        <v>53</v>
      </c>
      <c r="B19" s="41" t="s">
        <v>231</v>
      </c>
      <c r="C19" s="41" t="s">
        <v>260</v>
      </c>
      <c r="D19" s="25" t="s">
        <v>2</v>
      </c>
      <c r="E19" s="25" t="s">
        <v>219</v>
      </c>
      <c r="F19" s="25" t="s">
        <v>132</v>
      </c>
      <c r="G19">
        <v>1</v>
      </c>
      <c r="H19">
        <v>3</v>
      </c>
      <c r="I19" s="21">
        <v>2.75</v>
      </c>
      <c r="J19" s="21">
        <v>3.5</v>
      </c>
      <c r="K19" s="21">
        <v>3.5</v>
      </c>
      <c r="L19" s="21"/>
      <c r="M19" s="21"/>
      <c r="N19" s="21"/>
      <c r="O19" s="18">
        <f t="shared" si="0"/>
        <v>16.5</v>
      </c>
      <c r="P19" s="18">
        <f t="shared" si="1"/>
        <v>21</v>
      </c>
      <c r="Q19" s="18">
        <f t="shared" si="2"/>
        <v>21</v>
      </c>
      <c r="R19" s="19">
        <f t="shared" si="3"/>
        <v>21</v>
      </c>
      <c r="S19" s="19">
        <f t="shared" si="4"/>
        <v>21</v>
      </c>
      <c r="T19" s="18">
        <f t="shared" si="5"/>
        <v>21</v>
      </c>
      <c r="U19" s="19">
        <f t="shared" si="6"/>
        <v>42</v>
      </c>
      <c r="V19" s="21">
        <v>9</v>
      </c>
    </row>
    <row r="20" spans="1:22" ht="15.75" x14ac:dyDescent="0.25">
      <c r="A20" s="42">
        <v>54</v>
      </c>
      <c r="B20" s="41" t="s">
        <v>248</v>
      </c>
      <c r="C20" s="41" t="s">
        <v>249</v>
      </c>
      <c r="D20" s="25" t="s">
        <v>2</v>
      </c>
      <c r="E20" s="25" t="s">
        <v>219</v>
      </c>
      <c r="F20" s="25" t="s">
        <v>122</v>
      </c>
      <c r="G20">
        <v>1</v>
      </c>
      <c r="H20">
        <v>3</v>
      </c>
      <c r="I20" s="21">
        <v>3</v>
      </c>
      <c r="J20" s="21">
        <v>2.75</v>
      </c>
      <c r="K20" s="21">
        <v>3.25</v>
      </c>
      <c r="L20" s="21"/>
      <c r="M20" s="21"/>
      <c r="N20" s="21"/>
      <c r="O20" s="18">
        <f t="shared" si="0"/>
        <v>18</v>
      </c>
      <c r="P20" s="18">
        <f t="shared" si="1"/>
        <v>16.5</v>
      </c>
      <c r="Q20" s="18">
        <f t="shared" si="2"/>
        <v>19.5</v>
      </c>
      <c r="R20" s="19">
        <f t="shared" si="3"/>
        <v>19.5</v>
      </c>
      <c r="S20" s="19">
        <f t="shared" si="4"/>
        <v>18</v>
      </c>
      <c r="T20" s="18">
        <f t="shared" si="5"/>
        <v>16.5</v>
      </c>
      <c r="U20" s="19">
        <f t="shared" si="6"/>
        <v>37.5</v>
      </c>
      <c r="V20" s="21">
        <v>10</v>
      </c>
    </row>
    <row r="21" spans="1:22" ht="15.75" x14ac:dyDescent="0.25">
      <c r="A21" s="42">
        <v>57</v>
      </c>
      <c r="B21" s="41" t="s">
        <v>291</v>
      </c>
      <c r="C21" s="41" t="s">
        <v>194</v>
      </c>
      <c r="D21" s="25" t="s">
        <v>2</v>
      </c>
      <c r="E21" s="25" t="s">
        <v>219</v>
      </c>
      <c r="F21" s="25" t="s">
        <v>183</v>
      </c>
      <c r="G21">
        <v>1</v>
      </c>
      <c r="H21">
        <v>3</v>
      </c>
      <c r="I21" s="21">
        <v>2.5</v>
      </c>
      <c r="J21" s="21">
        <v>3</v>
      </c>
      <c r="K21" s="21">
        <v>2.75</v>
      </c>
      <c r="L21" s="21"/>
      <c r="M21" s="21"/>
      <c r="N21" s="21"/>
      <c r="O21" s="18">
        <f t="shared" si="0"/>
        <v>15</v>
      </c>
      <c r="P21" s="18">
        <f t="shared" si="1"/>
        <v>18</v>
      </c>
      <c r="Q21" s="18">
        <f t="shared" si="2"/>
        <v>16.5</v>
      </c>
      <c r="R21" s="19">
        <f t="shared" si="3"/>
        <v>18</v>
      </c>
      <c r="S21" s="19">
        <f t="shared" si="4"/>
        <v>16.5</v>
      </c>
      <c r="T21" s="18">
        <f t="shared" si="5"/>
        <v>16.5</v>
      </c>
      <c r="U21" s="19">
        <f t="shared" si="6"/>
        <v>34.5</v>
      </c>
      <c r="V21" s="21">
        <v>11</v>
      </c>
    </row>
    <row r="22" spans="1:22" ht="15.75" x14ac:dyDescent="0.25">
      <c r="A22" s="42">
        <v>60</v>
      </c>
      <c r="B22" s="41" t="s">
        <v>301</v>
      </c>
      <c r="C22" s="41" t="s">
        <v>302</v>
      </c>
      <c r="D22" s="25" t="s">
        <v>2</v>
      </c>
      <c r="E22" s="25" t="s">
        <v>219</v>
      </c>
      <c r="F22" s="25" t="s">
        <v>100</v>
      </c>
      <c r="G22">
        <v>1</v>
      </c>
      <c r="H22">
        <v>3</v>
      </c>
      <c r="I22" s="21">
        <v>2</v>
      </c>
      <c r="J22" s="21">
        <v>2.25</v>
      </c>
      <c r="K22" s="21">
        <v>2.5</v>
      </c>
      <c r="L22" s="21"/>
      <c r="M22" s="21"/>
      <c r="N22" s="21"/>
      <c r="O22" s="18">
        <f t="shared" si="0"/>
        <v>12</v>
      </c>
      <c r="P22" s="18">
        <f t="shared" si="1"/>
        <v>13.5</v>
      </c>
      <c r="Q22" s="18">
        <f t="shared" si="2"/>
        <v>15</v>
      </c>
      <c r="R22" s="19">
        <f t="shared" si="3"/>
        <v>15</v>
      </c>
      <c r="S22" s="19">
        <f t="shared" si="4"/>
        <v>13.5</v>
      </c>
      <c r="T22" s="18">
        <f t="shared" si="5"/>
        <v>13.5</v>
      </c>
      <c r="U22" s="19">
        <f t="shared" si="6"/>
        <v>28.5</v>
      </c>
      <c r="V22" s="21">
        <v>12</v>
      </c>
    </row>
    <row r="23" spans="1:22" ht="15.75" x14ac:dyDescent="0.25">
      <c r="A23" s="42">
        <v>48</v>
      </c>
      <c r="B23" s="41" t="s">
        <v>242</v>
      </c>
      <c r="C23" s="41" t="s">
        <v>243</v>
      </c>
      <c r="D23" s="25" t="s">
        <v>2</v>
      </c>
      <c r="E23" s="25" t="s">
        <v>219</v>
      </c>
      <c r="F23" s="25" t="s">
        <v>113</v>
      </c>
      <c r="G23">
        <v>1</v>
      </c>
      <c r="H23">
        <v>3</v>
      </c>
      <c r="I23" s="21">
        <v>2</v>
      </c>
      <c r="J23" s="21">
        <v>2.25</v>
      </c>
      <c r="K23" s="21">
        <v>1.75</v>
      </c>
      <c r="L23" s="21">
        <v>3</v>
      </c>
      <c r="M23" s="21">
        <v>3</v>
      </c>
      <c r="N23" s="21"/>
      <c r="O23" s="18">
        <f t="shared" si="0"/>
        <v>9</v>
      </c>
      <c r="P23" s="18">
        <f t="shared" si="1"/>
        <v>10.5</v>
      </c>
      <c r="Q23" s="18">
        <f t="shared" si="2"/>
        <v>10.5</v>
      </c>
      <c r="R23" s="19">
        <f t="shared" si="3"/>
        <v>10.5</v>
      </c>
      <c r="S23" s="19">
        <f t="shared" si="4"/>
        <v>10.5</v>
      </c>
      <c r="T23" s="18">
        <f t="shared" si="5"/>
        <v>10.5</v>
      </c>
      <c r="U23" s="19">
        <f t="shared" si="6"/>
        <v>21</v>
      </c>
      <c r="V23" s="21">
        <v>13</v>
      </c>
    </row>
    <row r="24" spans="1:22" ht="15.75" x14ac:dyDescent="0.25">
      <c r="A24" s="42">
        <v>61</v>
      </c>
      <c r="B24" s="41" t="s">
        <v>252</v>
      </c>
      <c r="C24" s="41" t="s">
        <v>129</v>
      </c>
      <c r="D24" s="25" t="s">
        <v>2</v>
      </c>
      <c r="E24" s="25" t="s">
        <v>219</v>
      </c>
      <c r="F24" s="25" t="s">
        <v>122</v>
      </c>
      <c r="G24">
        <v>1</v>
      </c>
      <c r="H24">
        <v>3</v>
      </c>
      <c r="I24" s="21"/>
      <c r="J24" s="21"/>
      <c r="K24" s="21"/>
      <c r="L24" s="21"/>
      <c r="M24" s="21"/>
      <c r="N24" s="21"/>
      <c r="O24" s="18">
        <f t="shared" si="0"/>
        <v>0</v>
      </c>
      <c r="P24" s="18">
        <f t="shared" si="1"/>
        <v>0</v>
      </c>
      <c r="Q24" s="18">
        <f t="shared" si="2"/>
        <v>0</v>
      </c>
      <c r="R24" s="19">
        <f t="shared" si="3"/>
        <v>0</v>
      </c>
      <c r="S24" s="19">
        <f t="shared" si="4"/>
        <v>0</v>
      </c>
      <c r="T24" s="18">
        <f t="shared" si="5"/>
        <v>0</v>
      </c>
      <c r="U24" s="19">
        <f t="shared" si="6"/>
        <v>0</v>
      </c>
      <c r="V24" s="21"/>
    </row>
    <row r="25" spans="1:22" ht="15.75" x14ac:dyDescent="0.25">
      <c r="A25" s="42">
        <v>62</v>
      </c>
      <c r="B25" s="41" t="s">
        <v>303</v>
      </c>
      <c r="C25" s="41" t="s">
        <v>304</v>
      </c>
      <c r="D25" s="25" t="s">
        <v>2</v>
      </c>
      <c r="E25" s="25" t="s">
        <v>219</v>
      </c>
      <c r="F25" s="25" t="s">
        <v>100</v>
      </c>
      <c r="G25">
        <v>1</v>
      </c>
      <c r="H25">
        <v>3</v>
      </c>
      <c r="I25" s="21"/>
      <c r="J25" s="21"/>
      <c r="K25" s="21"/>
      <c r="L25" s="21"/>
      <c r="M25" s="21"/>
      <c r="N25" s="21"/>
      <c r="O25" s="18">
        <f t="shared" si="0"/>
        <v>0</v>
      </c>
      <c r="P25" s="18">
        <f t="shared" si="1"/>
        <v>0</v>
      </c>
      <c r="Q25" s="18">
        <f t="shared" si="2"/>
        <v>0</v>
      </c>
      <c r="R25" s="19">
        <f t="shared" si="3"/>
        <v>0</v>
      </c>
      <c r="S25" s="19">
        <f t="shared" si="4"/>
        <v>0</v>
      </c>
      <c r="T25" s="18">
        <f t="shared" si="5"/>
        <v>0</v>
      </c>
      <c r="U25" s="19">
        <f t="shared" si="6"/>
        <v>0</v>
      </c>
      <c r="V25" s="21"/>
    </row>
  </sheetData>
  <sortState ref="A10:V24">
    <sortCondition descending="1" ref="U10:U24"/>
  </sortState>
  <mergeCells count="3">
    <mergeCell ref="I9:K9"/>
    <mergeCell ref="L9:N9"/>
    <mergeCell ref="O9:Q9"/>
  </mergeCells>
  <pageMargins left="0.7" right="0.7" top="0.75" bottom="0.75" header="0.3" footer="0.3"/>
  <pageSetup paperSize="9" scale="65" fitToHeight="0" orientation="landscape" r:id="rId1"/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topLeftCell="A28" zoomScaleNormal="100" workbookViewId="0">
      <selection activeCell="B42" sqref="B42:V42"/>
    </sheetView>
  </sheetViews>
  <sheetFormatPr defaultRowHeight="15" x14ac:dyDescent="0.25"/>
  <cols>
    <col min="1" max="1" width="6.140625" customWidth="1"/>
    <col min="2" max="2" width="10.7109375" style="3" customWidth="1"/>
    <col min="3" max="3" width="17.42578125" style="3" customWidth="1"/>
    <col min="4" max="4" width="4.28515625" customWidth="1"/>
    <col min="5" max="5" width="1.85546875" customWidth="1"/>
    <col min="6" max="6" width="49.7109375" customWidth="1"/>
    <col min="7" max="8" width="2.28515625" hidden="1" customWidth="1"/>
  </cols>
  <sheetData>
    <row r="1" spans="1:22" ht="18.75" x14ac:dyDescent="0.3">
      <c r="A1" s="3"/>
      <c r="F1" s="35" t="s">
        <v>344</v>
      </c>
      <c r="G1" s="35"/>
      <c r="H1" s="35"/>
      <c r="I1" s="35"/>
    </row>
    <row r="2" spans="1:22" ht="18.75" x14ac:dyDescent="0.3">
      <c r="A2" s="3"/>
      <c r="F2" s="35" t="s">
        <v>345</v>
      </c>
      <c r="G2" s="35"/>
      <c r="H2" s="35"/>
      <c r="I2" s="35"/>
    </row>
    <row r="3" spans="1:22" ht="15" customHeight="1" x14ac:dyDescent="0.25">
      <c r="A3" s="3"/>
      <c r="B3" s="17"/>
      <c r="C3" s="17"/>
    </row>
    <row r="4" spans="1:22" ht="17.25" customHeight="1" x14ac:dyDescent="0.25">
      <c r="A4" s="3"/>
      <c r="B4" s="17"/>
      <c r="C4" s="17"/>
      <c r="F4" s="17" t="s">
        <v>335</v>
      </c>
    </row>
    <row r="5" spans="1:22" x14ac:dyDescent="0.25">
      <c r="A5" s="3"/>
      <c r="B5" s="17"/>
      <c r="C5" s="17"/>
      <c r="F5" s="17" t="s">
        <v>336</v>
      </c>
    </row>
    <row r="6" spans="1:22" ht="15.75" thickBot="1" x14ac:dyDescent="0.3">
      <c r="A6" s="3"/>
      <c r="B6" s="3" t="s">
        <v>349</v>
      </c>
      <c r="F6" s="17" t="s">
        <v>337</v>
      </c>
    </row>
    <row r="7" spans="1:22" ht="15.75" thickBot="1" x14ac:dyDescent="0.3">
      <c r="I7" s="49" t="s">
        <v>318</v>
      </c>
      <c r="J7" s="50"/>
      <c r="K7" s="51"/>
      <c r="L7" s="49" t="s">
        <v>319</v>
      </c>
      <c r="M7" s="50"/>
      <c r="N7" s="51"/>
      <c r="O7" s="49" t="s">
        <v>320</v>
      </c>
      <c r="P7" s="50"/>
      <c r="Q7" s="51"/>
      <c r="R7" s="4"/>
      <c r="S7" s="5"/>
      <c r="T7" s="5"/>
      <c r="U7" s="6"/>
      <c r="V7" s="7"/>
    </row>
    <row r="8" spans="1:22" ht="31.5" thickBot="1" x14ac:dyDescent="0.35">
      <c r="A8" s="32" t="s">
        <v>355</v>
      </c>
      <c r="B8" s="31" t="s">
        <v>310</v>
      </c>
      <c r="C8" s="31" t="s">
        <v>311</v>
      </c>
      <c r="D8" s="23" t="s">
        <v>312</v>
      </c>
      <c r="E8" s="23" t="s">
        <v>313</v>
      </c>
      <c r="F8" s="23" t="s">
        <v>314</v>
      </c>
      <c r="G8" s="2" t="s">
        <v>315</v>
      </c>
      <c r="H8" s="2" t="s">
        <v>316</v>
      </c>
      <c r="I8" s="20" t="s">
        <v>321</v>
      </c>
      <c r="J8" s="9" t="s">
        <v>322</v>
      </c>
      <c r="K8" s="9" t="s">
        <v>323</v>
      </c>
      <c r="L8" s="9" t="s">
        <v>324</v>
      </c>
      <c r="M8" s="9" t="s">
        <v>325</v>
      </c>
      <c r="N8" s="9" t="s">
        <v>326</v>
      </c>
      <c r="O8" s="8" t="s">
        <v>327</v>
      </c>
      <c r="P8" s="8" t="s">
        <v>328</v>
      </c>
      <c r="Q8" s="8" t="s">
        <v>329</v>
      </c>
      <c r="R8" s="10" t="s">
        <v>330</v>
      </c>
      <c r="S8" s="11" t="s">
        <v>331</v>
      </c>
      <c r="T8" s="11" t="s">
        <v>332</v>
      </c>
      <c r="U8" s="12" t="s">
        <v>333</v>
      </c>
      <c r="V8" s="36" t="s">
        <v>334</v>
      </c>
    </row>
    <row r="9" spans="1:22" ht="15.75" x14ac:dyDescent="0.25">
      <c r="A9" s="42">
        <v>76</v>
      </c>
      <c r="B9" s="41" t="s">
        <v>57</v>
      </c>
      <c r="C9" s="41" t="s">
        <v>125</v>
      </c>
      <c r="D9" s="25" t="s">
        <v>16</v>
      </c>
      <c r="E9" s="25" t="s">
        <v>3</v>
      </c>
      <c r="F9" s="25" t="s">
        <v>122</v>
      </c>
      <c r="G9">
        <v>1</v>
      </c>
      <c r="H9">
        <v>4</v>
      </c>
      <c r="I9" s="21">
        <v>5.25</v>
      </c>
      <c r="J9" s="21">
        <v>5.75</v>
      </c>
      <c r="K9" s="21">
        <v>5.5</v>
      </c>
      <c r="L9" s="21"/>
      <c r="M9" s="21"/>
      <c r="N9" s="21"/>
      <c r="O9" s="18">
        <f t="shared" ref="O9:O49" si="0">(I9*6)-L9</f>
        <v>31.5</v>
      </c>
      <c r="P9" s="18">
        <f t="shared" ref="P9:P49" si="1">(J9*6)-M9</f>
        <v>34.5</v>
      </c>
      <c r="Q9" s="18">
        <f t="shared" ref="Q9:Q49" si="2">(K9*6)-N9</f>
        <v>33</v>
      </c>
      <c r="R9" s="19">
        <f t="shared" ref="R9:R49" si="3">MAX(O9:Q9)</f>
        <v>34.5</v>
      </c>
      <c r="S9" s="19">
        <f t="shared" ref="S9:S49" si="4">LARGE(O9:Q9,2)</f>
        <v>33</v>
      </c>
      <c r="T9" s="18">
        <f t="shared" ref="T9:T49" si="5">LARGE(P9:R9,3)</f>
        <v>33</v>
      </c>
      <c r="U9" s="19">
        <f t="shared" ref="U9:U49" si="6">R9+S9</f>
        <v>67.5</v>
      </c>
      <c r="V9" s="21">
        <v>1</v>
      </c>
    </row>
    <row r="10" spans="1:22" ht="15.75" x14ac:dyDescent="0.25">
      <c r="A10" s="42">
        <v>73</v>
      </c>
      <c r="B10" s="41" t="s">
        <v>20</v>
      </c>
      <c r="C10" s="41" t="s">
        <v>168</v>
      </c>
      <c r="D10" s="25" t="s">
        <v>16</v>
      </c>
      <c r="E10" s="25" t="s">
        <v>3</v>
      </c>
      <c r="F10" s="25" t="s">
        <v>166</v>
      </c>
      <c r="G10">
        <v>1</v>
      </c>
      <c r="H10">
        <v>4</v>
      </c>
      <c r="I10" s="21">
        <v>5.25</v>
      </c>
      <c r="J10" s="21">
        <v>4.75</v>
      </c>
      <c r="K10" s="21">
        <v>5</v>
      </c>
      <c r="L10" s="21"/>
      <c r="M10" s="21"/>
      <c r="N10" s="21"/>
      <c r="O10" s="18">
        <f t="shared" si="0"/>
        <v>31.5</v>
      </c>
      <c r="P10" s="18">
        <f t="shared" si="1"/>
        <v>28.5</v>
      </c>
      <c r="Q10" s="18">
        <f t="shared" si="2"/>
        <v>30</v>
      </c>
      <c r="R10" s="19">
        <f t="shared" si="3"/>
        <v>31.5</v>
      </c>
      <c r="S10" s="19">
        <f t="shared" si="4"/>
        <v>30</v>
      </c>
      <c r="T10" s="18">
        <f t="shared" si="5"/>
        <v>28.5</v>
      </c>
      <c r="U10" s="19">
        <f t="shared" si="6"/>
        <v>61.5</v>
      </c>
      <c r="V10" s="21">
        <v>2</v>
      </c>
    </row>
    <row r="11" spans="1:22" ht="15.75" x14ac:dyDescent="0.25">
      <c r="A11" s="42">
        <v>74</v>
      </c>
      <c r="B11" s="52" t="s">
        <v>66</v>
      </c>
      <c r="C11" s="52" t="s">
        <v>67</v>
      </c>
      <c r="D11" s="53" t="s">
        <v>16</v>
      </c>
      <c r="E11" s="53" t="s">
        <v>3</v>
      </c>
      <c r="F11" s="53" t="s">
        <v>63</v>
      </c>
      <c r="G11" s="54">
        <v>1</v>
      </c>
      <c r="H11" s="54">
        <v>4</v>
      </c>
      <c r="I11" s="61">
        <v>5.75</v>
      </c>
      <c r="J11" s="61">
        <v>4.5</v>
      </c>
      <c r="K11" s="61">
        <v>4.25</v>
      </c>
      <c r="L11" s="61"/>
      <c r="M11" s="61"/>
      <c r="N11" s="61"/>
      <c r="O11" s="57">
        <f t="shared" si="0"/>
        <v>34.5</v>
      </c>
      <c r="P11" s="57">
        <f t="shared" si="1"/>
        <v>27</v>
      </c>
      <c r="Q11" s="57">
        <f t="shared" si="2"/>
        <v>25.5</v>
      </c>
      <c r="R11" s="58">
        <f t="shared" si="3"/>
        <v>34.5</v>
      </c>
      <c r="S11" s="58">
        <f t="shared" si="4"/>
        <v>27</v>
      </c>
      <c r="T11" s="57">
        <f t="shared" si="5"/>
        <v>25.5</v>
      </c>
      <c r="U11" s="58">
        <f t="shared" si="6"/>
        <v>61.5</v>
      </c>
      <c r="V11" s="61">
        <v>3</v>
      </c>
    </row>
    <row r="12" spans="1:22" ht="15.75" x14ac:dyDescent="0.25">
      <c r="A12" s="42">
        <v>103</v>
      </c>
      <c r="B12" s="41" t="s">
        <v>22</v>
      </c>
      <c r="C12" s="41" t="s">
        <v>23</v>
      </c>
      <c r="D12" s="25" t="s">
        <v>16</v>
      </c>
      <c r="E12" s="25" t="s">
        <v>3</v>
      </c>
      <c r="F12" s="25" t="s">
        <v>4</v>
      </c>
      <c r="G12">
        <v>1</v>
      </c>
      <c r="H12">
        <v>4</v>
      </c>
      <c r="I12" s="21">
        <v>4.75</v>
      </c>
      <c r="J12" s="21">
        <v>4.75</v>
      </c>
      <c r="K12" s="21">
        <v>4.5</v>
      </c>
      <c r="L12" s="21"/>
      <c r="M12" s="21"/>
      <c r="N12" s="21"/>
      <c r="O12" s="18">
        <f t="shared" si="0"/>
        <v>28.5</v>
      </c>
      <c r="P12" s="18">
        <f t="shared" si="1"/>
        <v>28.5</v>
      </c>
      <c r="Q12" s="18">
        <f t="shared" si="2"/>
        <v>27</v>
      </c>
      <c r="R12" s="19">
        <f t="shared" si="3"/>
        <v>28.5</v>
      </c>
      <c r="S12" s="19">
        <f t="shared" si="4"/>
        <v>28.5</v>
      </c>
      <c r="T12" s="18">
        <f t="shared" si="5"/>
        <v>27</v>
      </c>
      <c r="U12" s="19">
        <f t="shared" si="6"/>
        <v>57</v>
      </c>
      <c r="V12" s="21">
        <v>4</v>
      </c>
    </row>
    <row r="13" spans="1:22" ht="15.75" x14ac:dyDescent="0.25">
      <c r="A13" s="42">
        <v>90</v>
      </c>
      <c r="B13" s="41" t="s">
        <v>14</v>
      </c>
      <c r="C13" s="41" t="s">
        <v>15</v>
      </c>
      <c r="D13" s="25" t="s">
        <v>16</v>
      </c>
      <c r="E13" s="25" t="s">
        <v>3</v>
      </c>
      <c r="F13" s="25" t="s">
        <v>4</v>
      </c>
      <c r="G13">
        <v>1</v>
      </c>
      <c r="H13">
        <v>4</v>
      </c>
      <c r="I13" s="21">
        <v>4.25</v>
      </c>
      <c r="J13" s="21">
        <v>4.25</v>
      </c>
      <c r="K13" s="21">
        <v>5.25</v>
      </c>
      <c r="L13" s="21"/>
      <c r="M13" s="21"/>
      <c r="N13" s="21"/>
      <c r="O13" s="18">
        <f t="shared" si="0"/>
        <v>25.5</v>
      </c>
      <c r="P13" s="18">
        <f t="shared" si="1"/>
        <v>25.5</v>
      </c>
      <c r="Q13" s="18">
        <f t="shared" si="2"/>
        <v>31.5</v>
      </c>
      <c r="R13" s="19">
        <f t="shared" si="3"/>
        <v>31.5</v>
      </c>
      <c r="S13" s="19">
        <f t="shared" si="4"/>
        <v>25.5</v>
      </c>
      <c r="T13" s="18">
        <f t="shared" si="5"/>
        <v>25.5</v>
      </c>
      <c r="U13" s="19">
        <f t="shared" si="6"/>
        <v>57</v>
      </c>
      <c r="V13" s="21">
        <v>5</v>
      </c>
    </row>
    <row r="14" spans="1:22" ht="15.75" x14ac:dyDescent="0.25">
      <c r="A14" s="42">
        <v>64</v>
      </c>
      <c r="B14" s="52" t="s">
        <v>64</v>
      </c>
      <c r="C14" s="52" t="s">
        <v>65</v>
      </c>
      <c r="D14" s="53" t="s">
        <v>56</v>
      </c>
      <c r="E14" s="53" t="s">
        <v>3</v>
      </c>
      <c r="F14" s="53" t="s">
        <v>63</v>
      </c>
      <c r="G14" s="54">
        <v>1</v>
      </c>
      <c r="H14" s="54">
        <v>4</v>
      </c>
      <c r="I14" s="61">
        <v>4.5</v>
      </c>
      <c r="J14" s="61">
        <v>4.25</v>
      </c>
      <c r="K14" s="61">
        <v>5</v>
      </c>
      <c r="L14" s="61"/>
      <c r="M14" s="61"/>
      <c r="N14" s="61"/>
      <c r="O14" s="57">
        <f t="shared" si="0"/>
        <v>27</v>
      </c>
      <c r="P14" s="57">
        <f t="shared" si="1"/>
        <v>25.5</v>
      </c>
      <c r="Q14" s="57">
        <f t="shared" si="2"/>
        <v>30</v>
      </c>
      <c r="R14" s="58">
        <f t="shared" si="3"/>
        <v>30</v>
      </c>
      <c r="S14" s="58">
        <f t="shared" si="4"/>
        <v>27</v>
      </c>
      <c r="T14" s="57">
        <f t="shared" si="5"/>
        <v>25.5</v>
      </c>
      <c r="U14" s="58">
        <f t="shared" si="6"/>
        <v>57</v>
      </c>
      <c r="V14" s="61">
        <v>6</v>
      </c>
    </row>
    <row r="15" spans="1:22" ht="15.75" x14ac:dyDescent="0.25">
      <c r="A15" s="42">
        <v>98</v>
      </c>
      <c r="B15" s="41" t="s">
        <v>107</v>
      </c>
      <c r="C15" s="41" t="s">
        <v>108</v>
      </c>
      <c r="D15" s="25" t="s">
        <v>16</v>
      </c>
      <c r="E15" s="25" t="s">
        <v>3</v>
      </c>
      <c r="F15" s="25" t="s">
        <v>100</v>
      </c>
      <c r="G15">
        <v>1</v>
      </c>
      <c r="H15">
        <v>4</v>
      </c>
      <c r="I15" s="21">
        <v>5</v>
      </c>
      <c r="J15" s="21">
        <v>4.5</v>
      </c>
      <c r="K15" s="21">
        <v>4.5</v>
      </c>
      <c r="L15" s="21"/>
      <c r="M15" s="21">
        <v>6</v>
      </c>
      <c r="N15" s="21"/>
      <c r="O15" s="18">
        <f t="shared" si="0"/>
        <v>30</v>
      </c>
      <c r="P15" s="18">
        <f t="shared" si="1"/>
        <v>21</v>
      </c>
      <c r="Q15" s="18">
        <f t="shared" si="2"/>
        <v>27</v>
      </c>
      <c r="R15" s="19">
        <f t="shared" si="3"/>
        <v>30</v>
      </c>
      <c r="S15" s="19">
        <f t="shared" si="4"/>
        <v>27</v>
      </c>
      <c r="T15" s="18">
        <f t="shared" si="5"/>
        <v>21</v>
      </c>
      <c r="U15" s="19">
        <f t="shared" si="6"/>
        <v>57</v>
      </c>
      <c r="V15" s="21">
        <v>7</v>
      </c>
    </row>
    <row r="16" spans="1:22" ht="15.75" x14ac:dyDescent="0.25">
      <c r="A16" s="42">
        <v>79</v>
      </c>
      <c r="B16" s="41" t="s">
        <v>169</v>
      </c>
      <c r="C16" s="41" t="s">
        <v>170</v>
      </c>
      <c r="D16" s="25" t="s">
        <v>16</v>
      </c>
      <c r="E16" s="25" t="s">
        <v>3</v>
      </c>
      <c r="F16" s="25" t="s">
        <v>166</v>
      </c>
      <c r="G16">
        <v>1</v>
      </c>
      <c r="H16">
        <v>4</v>
      </c>
      <c r="I16" s="21">
        <v>4.75</v>
      </c>
      <c r="J16" s="21">
        <v>4.5</v>
      </c>
      <c r="K16" s="21">
        <v>4.5</v>
      </c>
      <c r="L16" s="21"/>
      <c r="M16" s="21"/>
      <c r="N16" s="21"/>
      <c r="O16" s="18">
        <f t="shared" si="0"/>
        <v>28.5</v>
      </c>
      <c r="P16" s="18">
        <f t="shared" si="1"/>
        <v>27</v>
      </c>
      <c r="Q16" s="18">
        <f t="shared" si="2"/>
        <v>27</v>
      </c>
      <c r="R16" s="19">
        <f t="shared" si="3"/>
        <v>28.5</v>
      </c>
      <c r="S16" s="19">
        <f t="shared" si="4"/>
        <v>27</v>
      </c>
      <c r="T16" s="18">
        <f t="shared" si="5"/>
        <v>27</v>
      </c>
      <c r="U16" s="19">
        <f t="shared" si="6"/>
        <v>55.5</v>
      </c>
      <c r="V16" s="21">
        <v>8</v>
      </c>
    </row>
    <row r="17" spans="1:22" ht="15.75" x14ac:dyDescent="0.25">
      <c r="A17" s="42">
        <v>80</v>
      </c>
      <c r="B17" s="41" t="s">
        <v>57</v>
      </c>
      <c r="C17" s="41" t="s">
        <v>133</v>
      </c>
      <c r="D17" s="25" t="s">
        <v>16</v>
      </c>
      <c r="E17" s="25" t="s">
        <v>3</v>
      </c>
      <c r="F17" s="25" t="s">
        <v>132</v>
      </c>
      <c r="G17">
        <v>1</v>
      </c>
      <c r="H17">
        <v>4</v>
      </c>
      <c r="I17" s="21">
        <v>4.75</v>
      </c>
      <c r="J17" s="21">
        <v>4.5</v>
      </c>
      <c r="K17" s="21">
        <v>4.5</v>
      </c>
      <c r="L17" s="21"/>
      <c r="M17" s="21"/>
      <c r="N17" s="21"/>
      <c r="O17" s="18">
        <f t="shared" si="0"/>
        <v>28.5</v>
      </c>
      <c r="P17" s="18">
        <f t="shared" si="1"/>
        <v>27</v>
      </c>
      <c r="Q17" s="18">
        <f t="shared" si="2"/>
        <v>27</v>
      </c>
      <c r="R17" s="19">
        <f t="shared" si="3"/>
        <v>28.5</v>
      </c>
      <c r="S17" s="19">
        <f t="shared" si="4"/>
        <v>27</v>
      </c>
      <c r="T17" s="18">
        <f t="shared" si="5"/>
        <v>27</v>
      </c>
      <c r="U17" s="19">
        <f t="shared" si="6"/>
        <v>55.5</v>
      </c>
      <c r="V17" s="21">
        <v>8</v>
      </c>
    </row>
    <row r="18" spans="1:22" ht="15.75" x14ac:dyDescent="0.25">
      <c r="A18" s="42">
        <v>83</v>
      </c>
      <c r="B18" s="52" t="s">
        <v>70</v>
      </c>
      <c r="C18" s="52" t="s">
        <v>71</v>
      </c>
      <c r="D18" s="53" t="s">
        <v>16</v>
      </c>
      <c r="E18" s="53" t="s">
        <v>3</v>
      </c>
      <c r="F18" s="53" t="s">
        <v>63</v>
      </c>
      <c r="G18" s="54">
        <v>1</v>
      </c>
      <c r="H18" s="54">
        <v>4</v>
      </c>
      <c r="I18" s="61">
        <v>4</v>
      </c>
      <c r="J18" s="61">
        <v>4.75</v>
      </c>
      <c r="K18" s="61">
        <v>4.5</v>
      </c>
      <c r="L18" s="61"/>
      <c r="M18" s="61"/>
      <c r="N18" s="61"/>
      <c r="O18" s="57">
        <f t="shared" si="0"/>
        <v>24</v>
      </c>
      <c r="P18" s="57">
        <f t="shared" si="1"/>
        <v>28.5</v>
      </c>
      <c r="Q18" s="57">
        <f t="shared" si="2"/>
        <v>27</v>
      </c>
      <c r="R18" s="58">
        <f t="shared" si="3"/>
        <v>28.5</v>
      </c>
      <c r="S18" s="58">
        <f t="shared" si="4"/>
        <v>27</v>
      </c>
      <c r="T18" s="57">
        <f t="shared" si="5"/>
        <v>27</v>
      </c>
      <c r="U18" s="58">
        <f t="shared" si="6"/>
        <v>55.5</v>
      </c>
      <c r="V18" s="61">
        <v>8</v>
      </c>
    </row>
    <row r="19" spans="1:22" ht="15.75" x14ac:dyDescent="0.25">
      <c r="A19" s="42">
        <v>84</v>
      </c>
      <c r="B19" s="41" t="s">
        <v>191</v>
      </c>
      <c r="C19" s="41" t="s">
        <v>192</v>
      </c>
      <c r="D19" s="25" t="s">
        <v>16</v>
      </c>
      <c r="E19" s="25" t="s">
        <v>3</v>
      </c>
      <c r="F19" s="25" t="s">
        <v>183</v>
      </c>
      <c r="G19">
        <v>1</v>
      </c>
      <c r="H19">
        <v>4</v>
      </c>
      <c r="I19" s="21">
        <v>4.75</v>
      </c>
      <c r="J19" s="21">
        <v>4.5</v>
      </c>
      <c r="K19" s="21">
        <v>4.25</v>
      </c>
      <c r="L19" s="21"/>
      <c r="M19" s="21"/>
      <c r="N19" s="21"/>
      <c r="O19" s="18">
        <f t="shared" si="0"/>
        <v>28.5</v>
      </c>
      <c r="P19" s="18">
        <f t="shared" si="1"/>
        <v>27</v>
      </c>
      <c r="Q19" s="18">
        <f t="shared" si="2"/>
        <v>25.5</v>
      </c>
      <c r="R19" s="19">
        <f t="shared" si="3"/>
        <v>28.5</v>
      </c>
      <c r="S19" s="19">
        <f t="shared" si="4"/>
        <v>27</v>
      </c>
      <c r="T19" s="18">
        <f t="shared" si="5"/>
        <v>25.5</v>
      </c>
      <c r="U19" s="19">
        <f t="shared" si="6"/>
        <v>55.5</v>
      </c>
      <c r="V19" s="21">
        <v>11</v>
      </c>
    </row>
    <row r="20" spans="1:22" ht="15.75" x14ac:dyDescent="0.25">
      <c r="A20" s="42">
        <v>86</v>
      </c>
      <c r="B20" s="41" t="s">
        <v>40</v>
      </c>
      <c r="C20" s="41" t="s">
        <v>41</v>
      </c>
      <c r="D20" s="25" t="s">
        <v>16</v>
      </c>
      <c r="E20" s="25" t="s">
        <v>3</v>
      </c>
      <c r="F20" s="25" t="s">
        <v>26</v>
      </c>
      <c r="G20">
        <v>1</v>
      </c>
      <c r="H20">
        <v>4</v>
      </c>
      <c r="I20" s="21">
        <v>4.75</v>
      </c>
      <c r="J20" s="21">
        <v>4.25</v>
      </c>
      <c r="K20" s="21">
        <v>4.5</v>
      </c>
      <c r="L20" s="21"/>
      <c r="M20" s="21"/>
      <c r="N20" s="21"/>
      <c r="O20" s="18">
        <f t="shared" si="0"/>
        <v>28.5</v>
      </c>
      <c r="P20" s="18">
        <f t="shared" si="1"/>
        <v>25.5</v>
      </c>
      <c r="Q20" s="18">
        <f t="shared" si="2"/>
        <v>27</v>
      </c>
      <c r="R20" s="19">
        <f t="shared" si="3"/>
        <v>28.5</v>
      </c>
      <c r="S20" s="19">
        <f t="shared" si="4"/>
        <v>27</v>
      </c>
      <c r="T20" s="18">
        <f t="shared" si="5"/>
        <v>25.5</v>
      </c>
      <c r="U20" s="19">
        <f t="shared" si="6"/>
        <v>55.5</v>
      </c>
      <c r="V20" s="21">
        <v>11</v>
      </c>
    </row>
    <row r="21" spans="1:22" ht="15.75" x14ac:dyDescent="0.25">
      <c r="A21" s="42">
        <v>96</v>
      </c>
      <c r="B21" s="41" t="s">
        <v>151</v>
      </c>
      <c r="C21" s="41" t="s">
        <v>152</v>
      </c>
      <c r="D21" s="25" t="s">
        <v>16</v>
      </c>
      <c r="E21" s="25" t="s">
        <v>3</v>
      </c>
      <c r="F21" s="25" t="s">
        <v>144</v>
      </c>
      <c r="G21">
        <v>1</v>
      </c>
      <c r="H21">
        <v>4</v>
      </c>
      <c r="I21" s="21">
        <v>4</v>
      </c>
      <c r="J21" s="21">
        <v>4.25</v>
      </c>
      <c r="K21" s="21">
        <v>4.5</v>
      </c>
      <c r="L21" s="21"/>
      <c r="M21" s="21"/>
      <c r="N21" s="21"/>
      <c r="O21" s="18">
        <f t="shared" si="0"/>
        <v>24</v>
      </c>
      <c r="P21" s="18">
        <f t="shared" si="1"/>
        <v>25.5</v>
      </c>
      <c r="Q21" s="18">
        <f t="shared" si="2"/>
        <v>27</v>
      </c>
      <c r="R21" s="19">
        <f t="shared" si="3"/>
        <v>27</v>
      </c>
      <c r="S21" s="19">
        <f t="shared" si="4"/>
        <v>25.5</v>
      </c>
      <c r="T21" s="18">
        <f t="shared" si="5"/>
        <v>25.5</v>
      </c>
      <c r="U21" s="19">
        <f t="shared" si="6"/>
        <v>52.5</v>
      </c>
      <c r="V21" s="21">
        <v>13</v>
      </c>
    </row>
    <row r="22" spans="1:22" ht="15.75" x14ac:dyDescent="0.25">
      <c r="A22" s="42">
        <v>69</v>
      </c>
      <c r="B22" s="41" t="s">
        <v>52</v>
      </c>
      <c r="C22" s="41" t="s">
        <v>165</v>
      </c>
      <c r="D22" s="25" t="s">
        <v>16</v>
      </c>
      <c r="E22" s="25" t="s">
        <v>3</v>
      </c>
      <c r="F22" s="25" t="s">
        <v>166</v>
      </c>
      <c r="G22">
        <v>1</v>
      </c>
      <c r="H22">
        <v>4</v>
      </c>
      <c r="I22" s="21">
        <v>3.5</v>
      </c>
      <c r="J22" s="21">
        <v>4.5</v>
      </c>
      <c r="K22" s="21">
        <v>4.25</v>
      </c>
      <c r="L22" s="21"/>
      <c r="M22" s="21"/>
      <c r="N22" s="21"/>
      <c r="O22" s="18">
        <f t="shared" si="0"/>
        <v>21</v>
      </c>
      <c r="P22" s="18">
        <f t="shared" si="1"/>
        <v>27</v>
      </c>
      <c r="Q22" s="18">
        <f t="shared" si="2"/>
        <v>25.5</v>
      </c>
      <c r="R22" s="19">
        <f t="shared" si="3"/>
        <v>27</v>
      </c>
      <c r="S22" s="19">
        <f t="shared" si="4"/>
        <v>25.5</v>
      </c>
      <c r="T22" s="18">
        <f t="shared" si="5"/>
        <v>25.5</v>
      </c>
      <c r="U22" s="19">
        <f t="shared" si="6"/>
        <v>52.5</v>
      </c>
      <c r="V22" s="21">
        <v>13</v>
      </c>
    </row>
    <row r="23" spans="1:22" ht="15.75" x14ac:dyDescent="0.25">
      <c r="A23" s="42">
        <v>65</v>
      </c>
      <c r="B23" s="41" t="s">
        <v>12</v>
      </c>
      <c r="C23" s="41" t="s">
        <v>101</v>
      </c>
      <c r="D23" s="25" t="s">
        <v>56</v>
      </c>
      <c r="E23" s="25" t="s">
        <v>3</v>
      </c>
      <c r="F23" s="25" t="s">
        <v>100</v>
      </c>
      <c r="G23">
        <v>1</v>
      </c>
      <c r="H23">
        <v>4</v>
      </c>
      <c r="I23" s="21">
        <v>4.5</v>
      </c>
      <c r="J23" s="21">
        <v>4.25</v>
      </c>
      <c r="K23" s="21">
        <v>4</v>
      </c>
      <c r="L23" s="21"/>
      <c r="M23" s="21"/>
      <c r="N23" s="21"/>
      <c r="O23" s="18">
        <f t="shared" si="0"/>
        <v>27</v>
      </c>
      <c r="P23" s="18">
        <f t="shared" si="1"/>
        <v>25.5</v>
      </c>
      <c r="Q23" s="18">
        <f t="shared" si="2"/>
        <v>24</v>
      </c>
      <c r="R23" s="19">
        <f t="shared" si="3"/>
        <v>27</v>
      </c>
      <c r="S23" s="19">
        <f t="shared" si="4"/>
        <v>25.5</v>
      </c>
      <c r="T23" s="18">
        <f t="shared" si="5"/>
        <v>24</v>
      </c>
      <c r="U23" s="19">
        <f t="shared" si="6"/>
        <v>52.5</v>
      </c>
      <c r="V23" s="21">
        <v>15</v>
      </c>
    </row>
    <row r="24" spans="1:22" ht="15.75" x14ac:dyDescent="0.25">
      <c r="A24" s="42">
        <v>89</v>
      </c>
      <c r="B24" s="41" t="s">
        <v>105</v>
      </c>
      <c r="C24" s="41" t="s">
        <v>77</v>
      </c>
      <c r="D24" s="25" t="s">
        <v>16</v>
      </c>
      <c r="E24" s="25" t="s">
        <v>3</v>
      </c>
      <c r="F24" s="25" t="s">
        <v>100</v>
      </c>
      <c r="G24">
        <v>1</v>
      </c>
      <c r="H24">
        <v>4</v>
      </c>
      <c r="I24" s="21">
        <v>4.25</v>
      </c>
      <c r="J24" s="21">
        <v>4</v>
      </c>
      <c r="K24" s="21">
        <v>4.5</v>
      </c>
      <c r="L24" s="21"/>
      <c r="M24" s="21"/>
      <c r="N24" s="21"/>
      <c r="O24" s="18">
        <f t="shared" si="0"/>
        <v>25.5</v>
      </c>
      <c r="P24" s="18">
        <f t="shared" si="1"/>
        <v>24</v>
      </c>
      <c r="Q24" s="18">
        <f t="shared" si="2"/>
        <v>27</v>
      </c>
      <c r="R24" s="19">
        <f t="shared" si="3"/>
        <v>27</v>
      </c>
      <c r="S24" s="19">
        <f t="shared" si="4"/>
        <v>25.5</v>
      </c>
      <c r="T24" s="18">
        <f t="shared" si="5"/>
        <v>24</v>
      </c>
      <c r="U24" s="19">
        <f t="shared" si="6"/>
        <v>52.5</v>
      </c>
      <c r="V24" s="21">
        <v>15</v>
      </c>
    </row>
    <row r="25" spans="1:22" ht="15.75" x14ac:dyDescent="0.25">
      <c r="A25" s="42">
        <v>99</v>
      </c>
      <c r="B25" s="41" t="s">
        <v>52</v>
      </c>
      <c r="C25" s="41" t="s">
        <v>53</v>
      </c>
      <c r="D25" s="25" t="s">
        <v>16</v>
      </c>
      <c r="E25" s="25" t="s">
        <v>3</v>
      </c>
      <c r="F25" s="25" t="s">
        <v>26</v>
      </c>
      <c r="G25">
        <v>1</v>
      </c>
      <c r="H25">
        <v>4</v>
      </c>
      <c r="I25" s="21">
        <v>4.5</v>
      </c>
      <c r="J25" s="21">
        <v>4.25</v>
      </c>
      <c r="K25" s="21">
        <v>4.25</v>
      </c>
      <c r="L25" s="21"/>
      <c r="M25" s="21">
        <v>6</v>
      </c>
      <c r="N25" s="21"/>
      <c r="O25" s="18">
        <f t="shared" si="0"/>
        <v>27</v>
      </c>
      <c r="P25" s="18">
        <f t="shared" si="1"/>
        <v>19.5</v>
      </c>
      <c r="Q25" s="18">
        <f t="shared" si="2"/>
        <v>25.5</v>
      </c>
      <c r="R25" s="19">
        <f t="shared" si="3"/>
        <v>27</v>
      </c>
      <c r="S25" s="19">
        <f t="shared" si="4"/>
        <v>25.5</v>
      </c>
      <c r="T25" s="18">
        <f t="shared" si="5"/>
        <v>19.5</v>
      </c>
      <c r="U25" s="19">
        <f t="shared" si="6"/>
        <v>52.5</v>
      </c>
      <c r="V25" s="21">
        <v>17</v>
      </c>
    </row>
    <row r="26" spans="1:22" ht="15.75" x14ac:dyDescent="0.25">
      <c r="A26" s="42">
        <v>70</v>
      </c>
      <c r="B26" s="41" t="s">
        <v>154</v>
      </c>
      <c r="C26" s="41" t="s">
        <v>155</v>
      </c>
      <c r="D26" s="25" t="s">
        <v>16</v>
      </c>
      <c r="E26" s="25" t="s">
        <v>3</v>
      </c>
      <c r="F26" s="25" t="s">
        <v>156</v>
      </c>
      <c r="G26">
        <v>1</v>
      </c>
      <c r="H26">
        <v>4</v>
      </c>
      <c r="I26" s="21">
        <v>3.5</v>
      </c>
      <c r="J26" s="21">
        <v>4.25</v>
      </c>
      <c r="K26" s="21">
        <v>4.25</v>
      </c>
      <c r="L26" s="21"/>
      <c r="M26" s="21"/>
      <c r="N26" s="21"/>
      <c r="O26" s="18">
        <f t="shared" si="0"/>
        <v>21</v>
      </c>
      <c r="P26" s="18">
        <f t="shared" si="1"/>
        <v>25.5</v>
      </c>
      <c r="Q26" s="18">
        <f t="shared" si="2"/>
        <v>25.5</v>
      </c>
      <c r="R26" s="19">
        <f t="shared" si="3"/>
        <v>25.5</v>
      </c>
      <c r="S26" s="19">
        <f t="shared" si="4"/>
        <v>25.5</v>
      </c>
      <c r="T26" s="18">
        <f t="shared" si="5"/>
        <v>25.5</v>
      </c>
      <c r="U26" s="19">
        <f t="shared" si="6"/>
        <v>51</v>
      </c>
      <c r="V26" s="21">
        <v>18</v>
      </c>
    </row>
    <row r="27" spans="1:22" ht="15.75" x14ac:dyDescent="0.25">
      <c r="A27" s="42">
        <v>78</v>
      </c>
      <c r="B27" s="41" t="s">
        <v>5</v>
      </c>
      <c r="C27" s="41" t="s">
        <v>114</v>
      </c>
      <c r="D27" s="25" t="s">
        <v>16</v>
      </c>
      <c r="E27" s="25" t="s">
        <v>3</v>
      </c>
      <c r="F27" s="25" t="s">
        <v>113</v>
      </c>
      <c r="G27">
        <v>1</v>
      </c>
      <c r="H27">
        <v>4</v>
      </c>
      <c r="I27" s="21">
        <v>4.25</v>
      </c>
      <c r="J27" s="21">
        <v>4.25</v>
      </c>
      <c r="K27" s="21">
        <v>4.25</v>
      </c>
      <c r="L27" s="21"/>
      <c r="M27" s="21"/>
      <c r="N27" s="21"/>
      <c r="O27" s="18">
        <f t="shared" si="0"/>
        <v>25.5</v>
      </c>
      <c r="P27" s="18">
        <f t="shared" si="1"/>
        <v>25.5</v>
      </c>
      <c r="Q27" s="18">
        <f t="shared" si="2"/>
        <v>25.5</v>
      </c>
      <c r="R27" s="19">
        <f t="shared" si="3"/>
        <v>25.5</v>
      </c>
      <c r="S27" s="19">
        <f t="shared" si="4"/>
        <v>25.5</v>
      </c>
      <c r="T27" s="18">
        <f t="shared" si="5"/>
        <v>25.5</v>
      </c>
      <c r="U27" s="19">
        <f t="shared" si="6"/>
        <v>51</v>
      </c>
      <c r="V27" s="21">
        <v>18</v>
      </c>
    </row>
    <row r="28" spans="1:22" ht="15.75" x14ac:dyDescent="0.25">
      <c r="A28" s="42">
        <v>82</v>
      </c>
      <c r="B28" s="52" t="s">
        <v>18</v>
      </c>
      <c r="C28" s="52" t="s">
        <v>69</v>
      </c>
      <c r="D28" s="53" t="s">
        <v>16</v>
      </c>
      <c r="E28" s="53" t="s">
        <v>3</v>
      </c>
      <c r="F28" s="53" t="s">
        <v>63</v>
      </c>
      <c r="G28" s="54">
        <v>1</v>
      </c>
      <c r="H28" s="54">
        <v>4</v>
      </c>
      <c r="I28" s="61">
        <v>3.75</v>
      </c>
      <c r="J28" s="61">
        <v>3.75</v>
      </c>
      <c r="K28" s="61">
        <v>4.75</v>
      </c>
      <c r="L28" s="61"/>
      <c r="M28" s="61"/>
      <c r="N28" s="61"/>
      <c r="O28" s="57">
        <f t="shared" si="0"/>
        <v>22.5</v>
      </c>
      <c r="P28" s="57">
        <f t="shared" si="1"/>
        <v>22.5</v>
      </c>
      <c r="Q28" s="57">
        <f t="shared" si="2"/>
        <v>28.5</v>
      </c>
      <c r="R28" s="58">
        <f t="shared" si="3"/>
        <v>28.5</v>
      </c>
      <c r="S28" s="58">
        <f t="shared" si="4"/>
        <v>22.5</v>
      </c>
      <c r="T28" s="57">
        <f t="shared" si="5"/>
        <v>22.5</v>
      </c>
      <c r="U28" s="58">
        <f t="shared" si="6"/>
        <v>51</v>
      </c>
      <c r="V28" s="61">
        <v>20</v>
      </c>
    </row>
    <row r="29" spans="1:22" ht="15.75" x14ac:dyDescent="0.25">
      <c r="A29" s="42">
        <v>71</v>
      </c>
      <c r="B29" s="41" t="s">
        <v>157</v>
      </c>
      <c r="C29" s="41" t="s">
        <v>158</v>
      </c>
      <c r="D29" s="25" t="s">
        <v>16</v>
      </c>
      <c r="E29" s="25" t="s">
        <v>3</v>
      </c>
      <c r="F29" s="25" t="s">
        <v>156</v>
      </c>
      <c r="G29">
        <v>1</v>
      </c>
      <c r="H29">
        <v>4</v>
      </c>
      <c r="I29" s="21">
        <v>4</v>
      </c>
      <c r="J29" s="21">
        <v>4.25</v>
      </c>
      <c r="K29" s="21">
        <v>4</v>
      </c>
      <c r="L29" s="21"/>
      <c r="M29" s="21"/>
      <c r="N29" s="21"/>
      <c r="O29" s="18">
        <f t="shared" si="0"/>
        <v>24</v>
      </c>
      <c r="P29" s="18">
        <f t="shared" si="1"/>
        <v>25.5</v>
      </c>
      <c r="Q29" s="18">
        <f t="shared" si="2"/>
        <v>24</v>
      </c>
      <c r="R29" s="19">
        <f t="shared" si="3"/>
        <v>25.5</v>
      </c>
      <c r="S29" s="19">
        <f t="shared" si="4"/>
        <v>24</v>
      </c>
      <c r="T29" s="18">
        <f t="shared" si="5"/>
        <v>24</v>
      </c>
      <c r="U29" s="19">
        <f t="shared" si="6"/>
        <v>49.5</v>
      </c>
      <c r="V29" s="21">
        <v>21</v>
      </c>
    </row>
    <row r="30" spans="1:22" ht="15.75" x14ac:dyDescent="0.25">
      <c r="A30" s="42">
        <v>97</v>
      </c>
      <c r="B30" s="41" t="s">
        <v>175</v>
      </c>
      <c r="C30" s="41" t="s">
        <v>176</v>
      </c>
      <c r="D30" s="25" t="s">
        <v>16</v>
      </c>
      <c r="E30" s="25" t="s">
        <v>3</v>
      </c>
      <c r="F30" s="25" t="s">
        <v>166</v>
      </c>
      <c r="G30">
        <v>1</v>
      </c>
      <c r="H30">
        <v>4</v>
      </c>
      <c r="I30" s="21">
        <v>4.25</v>
      </c>
      <c r="J30" s="21">
        <v>4</v>
      </c>
      <c r="K30" s="21">
        <v>4</v>
      </c>
      <c r="L30" s="21"/>
      <c r="M30" s="21"/>
      <c r="N30" s="21"/>
      <c r="O30" s="18">
        <f t="shared" si="0"/>
        <v>25.5</v>
      </c>
      <c r="P30" s="18">
        <f t="shared" si="1"/>
        <v>24</v>
      </c>
      <c r="Q30" s="18">
        <f t="shared" si="2"/>
        <v>24</v>
      </c>
      <c r="R30" s="19">
        <f t="shared" si="3"/>
        <v>25.5</v>
      </c>
      <c r="S30" s="19">
        <f t="shared" si="4"/>
        <v>24</v>
      </c>
      <c r="T30" s="18">
        <f t="shared" si="5"/>
        <v>24</v>
      </c>
      <c r="U30" s="19">
        <f t="shared" si="6"/>
        <v>49.5</v>
      </c>
      <c r="V30" s="21">
        <v>21</v>
      </c>
    </row>
    <row r="31" spans="1:22" ht="18.600000000000001" customHeight="1" x14ac:dyDescent="0.25">
      <c r="A31" s="42">
        <v>101</v>
      </c>
      <c r="B31" s="41" t="s">
        <v>9</v>
      </c>
      <c r="C31" s="41" t="s">
        <v>199</v>
      </c>
      <c r="D31" s="25" t="s">
        <v>16</v>
      </c>
      <c r="E31" s="25" t="s">
        <v>3</v>
      </c>
      <c r="F31" s="25" t="s">
        <v>183</v>
      </c>
      <c r="G31">
        <v>1</v>
      </c>
      <c r="H31">
        <v>4</v>
      </c>
      <c r="I31" s="21">
        <v>4</v>
      </c>
      <c r="J31" s="21">
        <v>4</v>
      </c>
      <c r="K31" s="21">
        <v>4.25</v>
      </c>
      <c r="L31" s="21"/>
      <c r="M31" s="21"/>
      <c r="N31" s="21"/>
      <c r="O31" s="18">
        <f t="shared" si="0"/>
        <v>24</v>
      </c>
      <c r="P31" s="18">
        <f t="shared" si="1"/>
        <v>24</v>
      </c>
      <c r="Q31" s="18">
        <f t="shared" si="2"/>
        <v>25.5</v>
      </c>
      <c r="R31" s="19">
        <f t="shared" si="3"/>
        <v>25.5</v>
      </c>
      <c r="S31" s="19">
        <f t="shared" si="4"/>
        <v>24</v>
      </c>
      <c r="T31" s="18">
        <f t="shared" si="5"/>
        <v>24</v>
      </c>
      <c r="U31" s="19">
        <f t="shared" si="6"/>
        <v>49.5</v>
      </c>
      <c r="V31" s="21">
        <v>21</v>
      </c>
    </row>
    <row r="32" spans="1:22" ht="15.75" x14ac:dyDescent="0.25">
      <c r="A32" s="42">
        <v>93</v>
      </c>
      <c r="B32" s="41" t="s">
        <v>51</v>
      </c>
      <c r="C32" s="41" t="s">
        <v>45</v>
      </c>
      <c r="D32" s="25" t="s">
        <v>16</v>
      </c>
      <c r="E32" s="25" t="s">
        <v>3</v>
      </c>
      <c r="F32" s="25" t="s">
        <v>100</v>
      </c>
      <c r="G32">
        <v>1</v>
      </c>
      <c r="H32">
        <v>4</v>
      </c>
      <c r="I32" s="21">
        <v>4.25</v>
      </c>
      <c r="J32" s="21">
        <v>3.5</v>
      </c>
      <c r="K32" s="21">
        <v>4</v>
      </c>
      <c r="L32" s="21"/>
      <c r="M32" s="21"/>
      <c r="N32" s="21"/>
      <c r="O32" s="18">
        <f t="shared" si="0"/>
        <v>25.5</v>
      </c>
      <c r="P32" s="18">
        <f t="shared" si="1"/>
        <v>21</v>
      </c>
      <c r="Q32" s="18">
        <f t="shared" si="2"/>
        <v>24</v>
      </c>
      <c r="R32" s="19">
        <f t="shared" si="3"/>
        <v>25.5</v>
      </c>
      <c r="S32" s="19">
        <f t="shared" si="4"/>
        <v>24</v>
      </c>
      <c r="T32" s="18">
        <f t="shared" si="5"/>
        <v>21</v>
      </c>
      <c r="U32" s="19">
        <f t="shared" si="6"/>
        <v>49.5</v>
      </c>
      <c r="V32" s="21">
        <v>24</v>
      </c>
    </row>
    <row r="33" spans="1:22" ht="15.75" x14ac:dyDescent="0.25">
      <c r="A33" s="42">
        <v>91</v>
      </c>
      <c r="B33" s="52" t="s">
        <v>78</v>
      </c>
      <c r="C33" s="52" t="s">
        <v>15</v>
      </c>
      <c r="D33" s="53" t="s">
        <v>16</v>
      </c>
      <c r="E33" s="53" t="s">
        <v>3</v>
      </c>
      <c r="F33" s="53" t="s">
        <v>63</v>
      </c>
      <c r="G33" s="54">
        <v>1</v>
      </c>
      <c r="H33" s="54">
        <v>4</v>
      </c>
      <c r="I33" s="61">
        <v>4</v>
      </c>
      <c r="J33" s="61">
        <v>4</v>
      </c>
      <c r="K33" s="61">
        <v>4</v>
      </c>
      <c r="L33" s="61"/>
      <c r="M33" s="61"/>
      <c r="N33" s="61"/>
      <c r="O33" s="57">
        <f t="shared" si="0"/>
        <v>24</v>
      </c>
      <c r="P33" s="57">
        <f t="shared" si="1"/>
        <v>24</v>
      </c>
      <c r="Q33" s="57">
        <f t="shared" si="2"/>
        <v>24</v>
      </c>
      <c r="R33" s="58">
        <f t="shared" si="3"/>
        <v>24</v>
      </c>
      <c r="S33" s="58">
        <f t="shared" si="4"/>
        <v>24</v>
      </c>
      <c r="T33" s="57">
        <f t="shared" si="5"/>
        <v>24</v>
      </c>
      <c r="U33" s="58">
        <f t="shared" si="6"/>
        <v>48</v>
      </c>
      <c r="V33" s="61">
        <v>25</v>
      </c>
    </row>
    <row r="34" spans="1:22" ht="15.75" x14ac:dyDescent="0.25">
      <c r="A34" s="42">
        <v>100</v>
      </c>
      <c r="B34" s="41" t="s">
        <v>119</v>
      </c>
      <c r="C34" s="41" t="s">
        <v>120</v>
      </c>
      <c r="D34" s="25" t="s">
        <v>16</v>
      </c>
      <c r="E34" s="25" t="s">
        <v>3</v>
      </c>
      <c r="F34" s="25" t="s">
        <v>113</v>
      </c>
      <c r="G34">
        <v>1</v>
      </c>
      <c r="H34">
        <v>4</v>
      </c>
      <c r="I34" s="21">
        <v>3.5</v>
      </c>
      <c r="J34" s="21">
        <v>3.75</v>
      </c>
      <c r="K34" s="21">
        <v>3.75</v>
      </c>
      <c r="L34" s="21"/>
      <c r="M34" s="21"/>
      <c r="N34" s="21"/>
      <c r="O34" s="18">
        <f t="shared" si="0"/>
        <v>21</v>
      </c>
      <c r="P34" s="18">
        <f t="shared" si="1"/>
        <v>22.5</v>
      </c>
      <c r="Q34" s="18">
        <f t="shared" si="2"/>
        <v>22.5</v>
      </c>
      <c r="R34" s="19">
        <f t="shared" si="3"/>
        <v>22.5</v>
      </c>
      <c r="S34" s="19">
        <f t="shared" si="4"/>
        <v>22.5</v>
      </c>
      <c r="T34" s="18">
        <f t="shared" si="5"/>
        <v>22.5</v>
      </c>
      <c r="U34" s="19">
        <f t="shared" si="6"/>
        <v>45</v>
      </c>
      <c r="V34" s="21">
        <v>26</v>
      </c>
    </row>
    <row r="35" spans="1:22" ht="15.75" x14ac:dyDescent="0.25">
      <c r="A35" s="42">
        <v>81</v>
      </c>
      <c r="B35" s="41" t="s">
        <v>9</v>
      </c>
      <c r="C35" s="41" t="s">
        <v>35</v>
      </c>
      <c r="D35" s="25" t="s">
        <v>16</v>
      </c>
      <c r="E35" s="25" t="s">
        <v>3</v>
      </c>
      <c r="F35" s="25" t="s">
        <v>26</v>
      </c>
      <c r="G35">
        <v>1</v>
      </c>
      <c r="H35">
        <v>4</v>
      </c>
      <c r="I35" s="21">
        <v>4</v>
      </c>
      <c r="J35" s="21">
        <v>3.5</v>
      </c>
      <c r="K35" s="21">
        <v>3.5</v>
      </c>
      <c r="L35" s="21"/>
      <c r="M35" s="21"/>
      <c r="N35" s="21"/>
      <c r="O35" s="18">
        <f t="shared" si="0"/>
        <v>24</v>
      </c>
      <c r="P35" s="18">
        <f t="shared" si="1"/>
        <v>21</v>
      </c>
      <c r="Q35" s="18">
        <f t="shared" si="2"/>
        <v>21</v>
      </c>
      <c r="R35" s="19">
        <f t="shared" si="3"/>
        <v>24</v>
      </c>
      <c r="S35" s="19">
        <f t="shared" si="4"/>
        <v>21</v>
      </c>
      <c r="T35" s="18">
        <f t="shared" si="5"/>
        <v>21</v>
      </c>
      <c r="U35" s="19">
        <f t="shared" si="6"/>
        <v>45</v>
      </c>
      <c r="V35" s="21">
        <v>27</v>
      </c>
    </row>
    <row r="36" spans="1:22" ht="15.75" x14ac:dyDescent="0.25">
      <c r="A36" s="42">
        <v>88</v>
      </c>
      <c r="B36" s="41" t="s">
        <v>24</v>
      </c>
      <c r="C36" s="41" t="s">
        <v>77</v>
      </c>
      <c r="D36" s="25" t="s">
        <v>16</v>
      </c>
      <c r="E36" s="25" t="s">
        <v>3</v>
      </c>
      <c r="F36" s="25" t="s">
        <v>63</v>
      </c>
      <c r="G36">
        <v>1</v>
      </c>
      <c r="H36">
        <v>4</v>
      </c>
      <c r="I36" s="21">
        <v>3.25</v>
      </c>
      <c r="J36" s="21">
        <v>4</v>
      </c>
      <c r="K36" s="21">
        <v>3.5</v>
      </c>
      <c r="L36" s="21"/>
      <c r="M36" s="21"/>
      <c r="N36" s="21"/>
      <c r="O36" s="18">
        <f t="shared" si="0"/>
        <v>19.5</v>
      </c>
      <c r="P36" s="18">
        <f t="shared" si="1"/>
        <v>24</v>
      </c>
      <c r="Q36" s="18">
        <f t="shared" si="2"/>
        <v>21</v>
      </c>
      <c r="R36" s="19">
        <f t="shared" si="3"/>
        <v>24</v>
      </c>
      <c r="S36" s="19">
        <f t="shared" si="4"/>
        <v>21</v>
      </c>
      <c r="T36" s="18">
        <f t="shared" si="5"/>
        <v>21</v>
      </c>
      <c r="U36" s="19">
        <f t="shared" si="6"/>
        <v>45</v>
      </c>
      <c r="V36" s="21">
        <v>27</v>
      </c>
    </row>
    <row r="37" spans="1:22" ht="15.75" x14ac:dyDescent="0.25">
      <c r="A37" s="42">
        <v>92</v>
      </c>
      <c r="B37" s="41" t="s">
        <v>44</v>
      </c>
      <c r="C37" s="41" t="s">
        <v>45</v>
      </c>
      <c r="D37" s="25" t="s">
        <v>16</v>
      </c>
      <c r="E37" s="25" t="s">
        <v>3</v>
      </c>
      <c r="F37" s="25" t="s">
        <v>26</v>
      </c>
      <c r="G37">
        <v>1</v>
      </c>
      <c r="H37">
        <v>4</v>
      </c>
      <c r="I37" s="21">
        <v>3.75</v>
      </c>
      <c r="J37" s="21">
        <v>3.25</v>
      </c>
      <c r="K37" s="21">
        <v>3.75</v>
      </c>
      <c r="L37" s="21"/>
      <c r="M37" s="21"/>
      <c r="N37" s="21"/>
      <c r="O37" s="18">
        <f t="shared" si="0"/>
        <v>22.5</v>
      </c>
      <c r="P37" s="18">
        <f t="shared" si="1"/>
        <v>19.5</v>
      </c>
      <c r="Q37" s="18">
        <f t="shared" si="2"/>
        <v>22.5</v>
      </c>
      <c r="R37" s="19">
        <f t="shared" si="3"/>
        <v>22.5</v>
      </c>
      <c r="S37" s="19">
        <f t="shared" si="4"/>
        <v>22.5</v>
      </c>
      <c r="T37" s="18">
        <f t="shared" si="5"/>
        <v>19.5</v>
      </c>
      <c r="U37" s="19">
        <f t="shared" si="6"/>
        <v>45</v>
      </c>
      <c r="V37" s="21">
        <v>29</v>
      </c>
    </row>
    <row r="38" spans="1:22" ht="15.75" x14ac:dyDescent="0.25">
      <c r="A38" s="42">
        <v>75</v>
      </c>
      <c r="B38" s="41" t="s">
        <v>18</v>
      </c>
      <c r="C38" s="41" t="s">
        <v>204</v>
      </c>
      <c r="D38" s="25" t="s">
        <v>16</v>
      </c>
      <c r="E38" s="25" t="s">
        <v>3</v>
      </c>
      <c r="F38" s="25" t="s">
        <v>203</v>
      </c>
      <c r="G38">
        <v>1</v>
      </c>
      <c r="H38">
        <v>4</v>
      </c>
      <c r="I38" s="21">
        <v>3.5</v>
      </c>
      <c r="J38" s="21">
        <v>3.5</v>
      </c>
      <c r="K38" s="21">
        <v>3.5</v>
      </c>
      <c r="L38" s="21"/>
      <c r="M38" s="21"/>
      <c r="N38" s="21"/>
      <c r="O38" s="18">
        <f t="shared" si="0"/>
        <v>21</v>
      </c>
      <c r="P38" s="18">
        <f t="shared" si="1"/>
        <v>21</v>
      </c>
      <c r="Q38" s="18">
        <f t="shared" si="2"/>
        <v>21</v>
      </c>
      <c r="R38" s="19">
        <f t="shared" si="3"/>
        <v>21</v>
      </c>
      <c r="S38" s="19">
        <f t="shared" si="4"/>
        <v>21</v>
      </c>
      <c r="T38" s="18">
        <f t="shared" si="5"/>
        <v>21</v>
      </c>
      <c r="U38" s="19">
        <f t="shared" si="6"/>
        <v>42</v>
      </c>
      <c r="V38" s="21">
        <v>30</v>
      </c>
    </row>
    <row r="39" spans="1:22" ht="15.75" x14ac:dyDescent="0.25">
      <c r="A39" s="42">
        <v>95</v>
      </c>
      <c r="B39" s="41" t="s">
        <v>29</v>
      </c>
      <c r="C39" s="41" t="s">
        <v>136</v>
      </c>
      <c r="D39" s="25" t="s">
        <v>16</v>
      </c>
      <c r="E39" s="25" t="s">
        <v>3</v>
      </c>
      <c r="F39" s="25" t="s">
        <v>132</v>
      </c>
      <c r="G39">
        <v>1</v>
      </c>
      <c r="H39">
        <v>4</v>
      </c>
      <c r="I39" s="21">
        <v>2</v>
      </c>
      <c r="J39" s="21">
        <v>2.75</v>
      </c>
      <c r="K39" s="21">
        <v>3.75</v>
      </c>
      <c r="L39" s="21"/>
      <c r="M39" s="21"/>
      <c r="N39" s="21"/>
      <c r="O39" s="18">
        <f t="shared" si="0"/>
        <v>12</v>
      </c>
      <c r="P39" s="18">
        <f t="shared" si="1"/>
        <v>16.5</v>
      </c>
      <c r="Q39" s="18">
        <f t="shared" si="2"/>
        <v>22.5</v>
      </c>
      <c r="R39" s="19">
        <f t="shared" si="3"/>
        <v>22.5</v>
      </c>
      <c r="S39" s="19">
        <f t="shared" si="4"/>
        <v>16.5</v>
      </c>
      <c r="T39" s="18">
        <f t="shared" si="5"/>
        <v>16.5</v>
      </c>
      <c r="U39" s="19">
        <f t="shared" si="6"/>
        <v>39</v>
      </c>
      <c r="V39" s="21">
        <v>31</v>
      </c>
    </row>
    <row r="40" spans="1:22" ht="15.75" x14ac:dyDescent="0.25">
      <c r="A40" s="42">
        <v>94</v>
      </c>
      <c r="B40" s="41" t="s">
        <v>96</v>
      </c>
      <c r="C40" s="41" t="s">
        <v>97</v>
      </c>
      <c r="D40" s="25" t="s">
        <v>16</v>
      </c>
      <c r="E40" s="25" t="s">
        <v>3</v>
      </c>
      <c r="F40" s="25" t="s">
        <v>91</v>
      </c>
      <c r="G40">
        <v>1</v>
      </c>
      <c r="H40">
        <v>4</v>
      </c>
      <c r="I40" s="21">
        <v>2.75</v>
      </c>
      <c r="J40" s="21">
        <v>3</v>
      </c>
      <c r="K40" s="21">
        <v>3.25</v>
      </c>
      <c r="L40" s="21"/>
      <c r="M40" s="21"/>
      <c r="N40" s="21"/>
      <c r="O40" s="18">
        <f t="shared" si="0"/>
        <v>16.5</v>
      </c>
      <c r="P40" s="18">
        <f t="shared" si="1"/>
        <v>18</v>
      </c>
      <c r="Q40" s="18">
        <f t="shared" si="2"/>
        <v>19.5</v>
      </c>
      <c r="R40" s="19">
        <f t="shared" si="3"/>
        <v>19.5</v>
      </c>
      <c r="S40" s="19">
        <f t="shared" si="4"/>
        <v>18</v>
      </c>
      <c r="T40" s="18">
        <f t="shared" si="5"/>
        <v>18</v>
      </c>
      <c r="U40" s="19">
        <f t="shared" si="6"/>
        <v>37.5</v>
      </c>
      <c r="V40" s="21">
        <v>32</v>
      </c>
    </row>
    <row r="41" spans="1:22" ht="15.75" x14ac:dyDescent="0.25">
      <c r="A41" s="42">
        <v>68</v>
      </c>
      <c r="B41" s="41" t="s">
        <v>131</v>
      </c>
      <c r="C41" s="41" t="s">
        <v>1</v>
      </c>
      <c r="D41" s="25" t="s">
        <v>16</v>
      </c>
      <c r="E41" s="25" t="s">
        <v>3</v>
      </c>
      <c r="F41" s="25" t="s">
        <v>132</v>
      </c>
      <c r="G41">
        <v>1</v>
      </c>
      <c r="H41">
        <v>4</v>
      </c>
      <c r="I41" s="21">
        <v>2</v>
      </c>
      <c r="J41" s="21">
        <v>2.5</v>
      </c>
      <c r="K41" s="21">
        <v>2.75</v>
      </c>
      <c r="L41" s="21"/>
      <c r="M41" s="21"/>
      <c r="N41" s="21"/>
      <c r="O41" s="18">
        <f t="shared" si="0"/>
        <v>12</v>
      </c>
      <c r="P41" s="18">
        <f t="shared" si="1"/>
        <v>15</v>
      </c>
      <c r="Q41" s="18">
        <f t="shared" si="2"/>
        <v>16.5</v>
      </c>
      <c r="R41" s="19">
        <f t="shared" si="3"/>
        <v>16.5</v>
      </c>
      <c r="S41" s="19">
        <f t="shared" si="4"/>
        <v>15</v>
      </c>
      <c r="T41" s="18">
        <f t="shared" si="5"/>
        <v>15</v>
      </c>
      <c r="U41" s="19">
        <f t="shared" si="6"/>
        <v>31.5</v>
      </c>
      <c r="V41" s="21">
        <v>33</v>
      </c>
    </row>
    <row r="42" spans="1:22" ht="15.75" x14ac:dyDescent="0.25">
      <c r="A42" s="42">
        <v>87</v>
      </c>
      <c r="B42" s="52" t="s">
        <v>52</v>
      </c>
      <c r="C42" s="52" t="s">
        <v>76</v>
      </c>
      <c r="D42" s="53" t="s">
        <v>16</v>
      </c>
      <c r="E42" s="53" t="s">
        <v>3</v>
      </c>
      <c r="F42" s="53" t="s">
        <v>63</v>
      </c>
      <c r="G42" s="54">
        <v>1</v>
      </c>
      <c r="H42" s="54">
        <v>4</v>
      </c>
      <c r="I42" s="61">
        <v>2</v>
      </c>
      <c r="J42" s="61">
        <v>3</v>
      </c>
      <c r="K42" s="61">
        <v>3.25</v>
      </c>
      <c r="L42" s="61">
        <v>3</v>
      </c>
      <c r="M42" s="61">
        <v>6</v>
      </c>
      <c r="N42" s="61">
        <v>6</v>
      </c>
      <c r="O42" s="57">
        <f t="shared" si="0"/>
        <v>9</v>
      </c>
      <c r="P42" s="57">
        <f t="shared" si="1"/>
        <v>12</v>
      </c>
      <c r="Q42" s="57">
        <f t="shared" si="2"/>
        <v>13.5</v>
      </c>
      <c r="R42" s="58">
        <f t="shared" si="3"/>
        <v>13.5</v>
      </c>
      <c r="S42" s="58">
        <f t="shared" si="4"/>
        <v>12</v>
      </c>
      <c r="T42" s="57">
        <f t="shared" si="5"/>
        <v>12</v>
      </c>
      <c r="U42" s="58">
        <f t="shared" si="6"/>
        <v>25.5</v>
      </c>
      <c r="V42" s="61">
        <v>34</v>
      </c>
    </row>
    <row r="43" spans="1:22" ht="15.75" x14ac:dyDescent="0.25">
      <c r="A43" s="42">
        <v>63</v>
      </c>
      <c r="B43" s="41" t="s">
        <v>12</v>
      </c>
      <c r="C43" s="41" t="s">
        <v>99</v>
      </c>
      <c r="D43" s="25" t="s">
        <v>56</v>
      </c>
      <c r="E43" s="25" t="s">
        <v>3</v>
      </c>
      <c r="F43" s="25" t="s">
        <v>100</v>
      </c>
      <c r="G43">
        <v>1</v>
      </c>
      <c r="H43">
        <v>4</v>
      </c>
      <c r="I43" s="21"/>
      <c r="J43" s="21"/>
      <c r="K43" s="21"/>
      <c r="L43" s="21"/>
      <c r="M43" s="21"/>
      <c r="N43" s="21"/>
      <c r="O43" s="18">
        <f t="shared" si="0"/>
        <v>0</v>
      </c>
      <c r="P43" s="18">
        <f t="shared" si="1"/>
        <v>0</v>
      </c>
      <c r="Q43" s="18">
        <f t="shared" si="2"/>
        <v>0</v>
      </c>
      <c r="R43" s="19">
        <f t="shared" si="3"/>
        <v>0</v>
      </c>
      <c r="S43" s="19">
        <f t="shared" si="4"/>
        <v>0</v>
      </c>
      <c r="T43" s="18">
        <f t="shared" si="5"/>
        <v>0</v>
      </c>
      <c r="U43" s="19">
        <f t="shared" si="6"/>
        <v>0</v>
      </c>
      <c r="V43" s="21"/>
    </row>
    <row r="44" spans="1:22" ht="15.75" x14ac:dyDescent="0.25">
      <c r="A44" s="42">
        <v>66</v>
      </c>
      <c r="B44" s="41" t="s">
        <v>54</v>
      </c>
      <c r="C44" s="41" t="s">
        <v>55</v>
      </c>
      <c r="D44" s="25" t="s">
        <v>56</v>
      </c>
      <c r="E44" s="25" t="s">
        <v>3</v>
      </c>
      <c r="F44" s="25" t="s">
        <v>26</v>
      </c>
      <c r="G44">
        <v>1</v>
      </c>
      <c r="H44">
        <v>4</v>
      </c>
      <c r="I44" s="21"/>
      <c r="J44" s="21"/>
      <c r="K44" s="21"/>
      <c r="L44" s="21"/>
      <c r="M44" s="21"/>
      <c r="N44" s="21"/>
      <c r="O44" s="18">
        <f t="shared" si="0"/>
        <v>0</v>
      </c>
      <c r="P44" s="18">
        <f t="shared" si="1"/>
        <v>0</v>
      </c>
      <c r="Q44" s="18">
        <f t="shared" si="2"/>
        <v>0</v>
      </c>
      <c r="R44" s="19">
        <f t="shared" si="3"/>
        <v>0</v>
      </c>
      <c r="S44" s="19">
        <f t="shared" si="4"/>
        <v>0</v>
      </c>
      <c r="T44" s="18">
        <f t="shared" si="5"/>
        <v>0</v>
      </c>
      <c r="U44" s="19">
        <f t="shared" si="6"/>
        <v>0</v>
      </c>
      <c r="V44" s="21"/>
    </row>
    <row r="45" spans="1:22" ht="15.75" x14ac:dyDescent="0.25">
      <c r="A45" s="42">
        <v>67</v>
      </c>
      <c r="B45" s="41" t="s">
        <v>82</v>
      </c>
      <c r="C45" s="41" t="s">
        <v>121</v>
      </c>
      <c r="D45" s="25" t="s">
        <v>16</v>
      </c>
      <c r="E45" s="25" t="s">
        <v>3</v>
      </c>
      <c r="F45" s="25" t="s">
        <v>122</v>
      </c>
      <c r="G45">
        <v>1</v>
      </c>
      <c r="H45">
        <v>4</v>
      </c>
      <c r="I45" s="21"/>
      <c r="J45" s="21"/>
      <c r="K45" s="21"/>
      <c r="L45" s="21"/>
      <c r="M45" s="21"/>
      <c r="N45" s="21"/>
      <c r="O45" s="18">
        <f t="shared" si="0"/>
        <v>0</v>
      </c>
      <c r="P45" s="18">
        <f t="shared" si="1"/>
        <v>0</v>
      </c>
      <c r="Q45" s="18">
        <f t="shared" si="2"/>
        <v>0</v>
      </c>
      <c r="R45" s="19">
        <f t="shared" si="3"/>
        <v>0</v>
      </c>
      <c r="S45" s="19">
        <f t="shared" si="4"/>
        <v>0</v>
      </c>
      <c r="T45" s="18">
        <f t="shared" si="5"/>
        <v>0</v>
      </c>
      <c r="U45" s="19">
        <f t="shared" si="6"/>
        <v>0</v>
      </c>
      <c r="V45" s="21"/>
    </row>
    <row r="46" spans="1:22" ht="15.75" x14ac:dyDescent="0.25">
      <c r="A46" s="42">
        <v>72</v>
      </c>
      <c r="B46" s="41" t="s">
        <v>167</v>
      </c>
      <c r="C46" s="41" t="s">
        <v>168</v>
      </c>
      <c r="D46" s="25" t="s">
        <v>16</v>
      </c>
      <c r="E46" s="25" t="s">
        <v>3</v>
      </c>
      <c r="F46" s="25" t="s">
        <v>166</v>
      </c>
      <c r="G46">
        <v>1</v>
      </c>
      <c r="H46">
        <v>4</v>
      </c>
      <c r="I46" s="21"/>
      <c r="J46" s="21"/>
      <c r="K46" s="21"/>
      <c r="L46" s="21"/>
      <c r="M46" s="21"/>
      <c r="N46" s="21"/>
      <c r="O46" s="18">
        <f t="shared" si="0"/>
        <v>0</v>
      </c>
      <c r="P46" s="18">
        <f t="shared" si="1"/>
        <v>0</v>
      </c>
      <c r="Q46" s="18">
        <f t="shared" si="2"/>
        <v>0</v>
      </c>
      <c r="R46" s="19">
        <f t="shared" si="3"/>
        <v>0</v>
      </c>
      <c r="S46" s="19">
        <f t="shared" si="4"/>
        <v>0</v>
      </c>
      <c r="T46" s="18">
        <f t="shared" si="5"/>
        <v>0</v>
      </c>
      <c r="U46" s="19">
        <f t="shared" si="6"/>
        <v>0</v>
      </c>
      <c r="V46" s="21"/>
    </row>
    <row r="47" spans="1:22" ht="15.75" x14ac:dyDescent="0.25">
      <c r="A47" s="42">
        <v>77</v>
      </c>
      <c r="B47" s="41" t="s">
        <v>58</v>
      </c>
      <c r="C47" s="41" t="s">
        <v>147</v>
      </c>
      <c r="D47" s="25" t="s">
        <v>16</v>
      </c>
      <c r="E47" s="25" t="s">
        <v>3</v>
      </c>
      <c r="F47" s="25" t="s">
        <v>144</v>
      </c>
      <c r="G47">
        <v>1</v>
      </c>
      <c r="H47">
        <v>4</v>
      </c>
      <c r="I47" s="21"/>
      <c r="J47" s="21"/>
      <c r="K47" s="21"/>
      <c r="L47" s="21"/>
      <c r="M47" s="21"/>
      <c r="N47" s="21"/>
      <c r="O47" s="18">
        <f t="shared" si="0"/>
        <v>0</v>
      </c>
      <c r="P47" s="18">
        <f t="shared" si="1"/>
        <v>0</v>
      </c>
      <c r="Q47" s="18">
        <f t="shared" si="2"/>
        <v>0</v>
      </c>
      <c r="R47" s="19">
        <f t="shared" si="3"/>
        <v>0</v>
      </c>
      <c r="S47" s="19">
        <f t="shared" si="4"/>
        <v>0</v>
      </c>
      <c r="T47" s="18">
        <f t="shared" si="5"/>
        <v>0</v>
      </c>
      <c r="U47" s="19">
        <f t="shared" si="6"/>
        <v>0</v>
      </c>
      <c r="V47" s="21"/>
    </row>
    <row r="48" spans="1:22" ht="15.75" x14ac:dyDescent="0.25">
      <c r="A48" s="42">
        <v>85</v>
      </c>
      <c r="B48" s="41" t="s">
        <v>134</v>
      </c>
      <c r="C48" s="41" t="s">
        <v>135</v>
      </c>
      <c r="D48" s="25" t="s">
        <v>16</v>
      </c>
      <c r="E48" s="25" t="s">
        <v>3</v>
      </c>
      <c r="F48" s="25" t="s">
        <v>132</v>
      </c>
      <c r="G48">
        <v>1</v>
      </c>
      <c r="H48">
        <v>4</v>
      </c>
      <c r="I48" s="21"/>
      <c r="J48" s="21"/>
      <c r="K48" s="21"/>
      <c r="L48" s="21"/>
      <c r="M48" s="21"/>
      <c r="N48" s="21"/>
      <c r="O48" s="18">
        <f t="shared" si="0"/>
        <v>0</v>
      </c>
      <c r="P48" s="18">
        <f t="shared" si="1"/>
        <v>0</v>
      </c>
      <c r="Q48" s="18">
        <f t="shared" si="2"/>
        <v>0</v>
      </c>
      <c r="R48" s="19">
        <f t="shared" si="3"/>
        <v>0</v>
      </c>
      <c r="S48" s="19">
        <f t="shared" si="4"/>
        <v>0</v>
      </c>
      <c r="T48" s="18">
        <f t="shared" si="5"/>
        <v>0</v>
      </c>
      <c r="U48" s="19">
        <f t="shared" si="6"/>
        <v>0</v>
      </c>
      <c r="V48" s="21"/>
    </row>
    <row r="49" spans="1:22" ht="18.75" x14ac:dyDescent="0.3">
      <c r="A49" s="42">
        <v>102</v>
      </c>
      <c r="B49" s="30" t="s">
        <v>200</v>
      </c>
      <c r="C49" s="30" t="s">
        <v>199</v>
      </c>
      <c r="D49" s="25" t="s">
        <v>16</v>
      </c>
      <c r="E49" s="25" t="s">
        <v>3</v>
      </c>
      <c r="F49" s="25" t="s">
        <v>183</v>
      </c>
      <c r="G49">
        <v>1</v>
      </c>
      <c r="H49">
        <v>4</v>
      </c>
      <c r="I49" s="21"/>
      <c r="J49" s="21"/>
      <c r="K49" s="21"/>
      <c r="L49" s="21"/>
      <c r="M49" s="21"/>
      <c r="N49" s="21"/>
      <c r="O49" s="18">
        <f t="shared" si="0"/>
        <v>0</v>
      </c>
      <c r="P49" s="18">
        <f t="shared" si="1"/>
        <v>0</v>
      </c>
      <c r="Q49" s="18">
        <f t="shared" si="2"/>
        <v>0</v>
      </c>
      <c r="R49" s="19">
        <f t="shared" si="3"/>
        <v>0</v>
      </c>
      <c r="S49" s="19">
        <f t="shared" si="4"/>
        <v>0</v>
      </c>
      <c r="T49" s="18">
        <f t="shared" si="5"/>
        <v>0</v>
      </c>
      <c r="U49" s="19">
        <f t="shared" si="6"/>
        <v>0</v>
      </c>
      <c r="V49" s="21"/>
    </row>
  </sheetData>
  <sortState ref="A10:V50">
    <sortCondition descending="1" ref="U10:U50"/>
  </sortState>
  <mergeCells count="3">
    <mergeCell ref="I7:K7"/>
    <mergeCell ref="L7:N7"/>
    <mergeCell ref="O7:Q7"/>
  </mergeCells>
  <pageMargins left="0.7" right="0.7" top="0.75" bottom="0.75" header="0.3" footer="0.3"/>
  <pageSetup paperSize="9" scale="59" fitToHeight="0" orientation="landscape" r:id="rId1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abSelected="1" topLeftCell="A7" zoomScaleNormal="100" workbookViewId="0">
      <selection activeCell="F36" sqref="F36"/>
    </sheetView>
  </sheetViews>
  <sheetFormatPr defaultRowHeight="15" x14ac:dyDescent="0.25"/>
  <cols>
    <col min="1" max="1" width="4.28515625" style="3" customWidth="1"/>
    <col min="2" max="2" width="11.7109375" style="3" customWidth="1"/>
    <col min="3" max="3" width="14.28515625" style="3" customWidth="1"/>
    <col min="4" max="4" width="5" style="4" bestFit="1" customWidth="1"/>
    <col min="5" max="5" width="6" style="4" bestFit="1" customWidth="1"/>
    <col min="6" max="6" width="37.5703125" style="4" bestFit="1" customWidth="1"/>
    <col min="7" max="7" width="4.28515625" hidden="1" customWidth="1"/>
    <col min="8" max="8" width="3.140625" hidden="1" customWidth="1"/>
  </cols>
  <sheetData>
    <row r="1" spans="1:22" ht="18.75" x14ac:dyDescent="0.3">
      <c r="D1"/>
      <c r="E1"/>
      <c r="F1" s="35" t="s">
        <v>344</v>
      </c>
      <c r="G1" s="35"/>
      <c r="H1" s="35"/>
      <c r="I1" s="35"/>
    </row>
    <row r="2" spans="1:22" ht="18.75" x14ac:dyDescent="0.3">
      <c r="D2"/>
      <c r="E2"/>
      <c r="F2" s="35" t="s">
        <v>350</v>
      </c>
      <c r="G2" s="35"/>
      <c r="H2" s="35"/>
      <c r="I2" s="35"/>
    </row>
    <row r="3" spans="1:22" ht="15" customHeight="1" x14ac:dyDescent="0.25">
      <c r="D3"/>
      <c r="E3"/>
      <c r="F3"/>
    </row>
    <row r="4" spans="1:22" ht="17.25" customHeight="1" x14ac:dyDescent="0.25">
      <c r="B4" s="17"/>
      <c r="D4"/>
      <c r="E4"/>
      <c r="F4"/>
    </row>
    <row r="5" spans="1:22" x14ac:dyDescent="0.25">
      <c r="B5" s="17"/>
      <c r="D5"/>
      <c r="E5"/>
      <c r="F5" s="17" t="s">
        <v>335</v>
      </c>
    </row>
    <row r="6" spans="1:22" x14ac:dyDescent="0.25">
      <c r="B6" s="3" t="s">
        <v>352</v>
      </c>
      <c r="D6"/>
      <c r="E6"/>
      <c r="F6" s="17" t="s">
        <v>336</v>
      </c>
    </row>
    <row r="7" spans="1:22" ht="15.75" thickBot="1" x14ac:dyDescent="0.3">
      <c r="D7"/>
      <c r="E7"/>
      <c r="F7" s="17" t="s">
        <v>337</v>
      </c>
    </row>
    <row r="8" spans="1:22" ht="15.75" thickBot="1" x14ac:dyDescent="0.3">
      <c r="I8" s="49" t="s">
        <v>318</v>
      </c>
      <c r="J8" s="50"/>
      <c r="K8" s="51"/>
      <c r="L8" s="49" t="s">
        <v>319</v>
      </c>
      <c r="M8" s="50"/>
      <c r="N8" s="51"/>
      <c r="O8" s="49" t="s">
        <v>320</v>
      </c>
      <c r="P8" s="50"/>
      <c r="Q8" s="51"/>
      <c r="R8" s="4"/>
      <c r="S8" s="5"/>
      <c r="T8" s="5"/>
      <c r="U8" s="6"/>
      <c r="V8" s="7"/>
    </row>
    <row r="9" spans="1:22" ht="31.5" thickBot="1" x14ac:dyDescent="0.35">
      <c r="A9" s="30" t="s">
        <v>355</v>
      </c>
      <c r="B9" s="31" t="s">
        <v>310</v>
      </c>
      <c r="C9" s="31" t="s">
        <v>311</v>
      </c>
      <c r="D9" s="29" t="s">
        <v>312</v>
      </c>
      <c r="E9" s="29" t="s">
        <v>313</v>
      </c>
      <c r="F9" s="29" t="s">
        <v>314</v>
      </c>
      <c r="G9" s="2" t="s">
        <v>315</v>
      </c>
      <c r="H9" s="2" t="s">
        <v>316</v>
      </c>
      <c r="I9" s="20" t="s">
        <v>321</v>
      </c>
      <c r="J9" s="9" t="s">
        <v>322</v>
      </c>
      <c r="K9" s="9" t="s">
        <v>323</v>
      </c>
      <c r="L9" s="9" t="s">
        <v>324</v>
      </c>
      <c r="M9" s="9" t="s">
        <v>325</v>
      </c>
      <c r="N9" s="9" t="s">
        <v>326</v>
      </c>
      <c r="O9" s="8" t="s">
        <v>327</v>
      </c>
      <c r="P9" s="8" t="s">
        <v>328</v>
      </c>
      <c r="Q9" s="8" t="s">
        <v>329</v>
      </c>
      <c r="R9" s="10" t="s">
        <v>330</v>
      </c>
      <c r="S9" s="11" t="s">
        <v>331</v>
      </c>
      <c r="T9" s="11" t="s">
        <v>332</v>
      </c>
      <c r="U9" s="12" t="s">
        <v>333</v>
      </c>
      <c r="V9" s="36" t="s">
        <v>334</v>
      </c>
    </row>
    <row r="10" spans="1:22" ht="15.75" x14ac:dyDescent="0.25">
      <c r="A10" s="42">
        <v>39</v>
      </c>
      <c r="B10" s="41" t="s">
        <v>242</v>
      </c>
      <c r="C10" s="41" t="s">
        <v>288</v>
      </c>
      <c r="D10" s="25" t="s">
        <v>16</v>
      </c>
      <c r="E10" s="25" t="s">
        <v>219</v>
      </c>
      <c r="F10" s="25" t="s">
        <v>183</v>
      </c>
      <c r="G10">
        <v>1</v>
      </c>
      <c r="H10">
        <v>4</v>
      </c>
      <c r="I10" s="21">
        <v>5.5</v>
      </c>
      <c r="J10" s="21">
        <v>4.5</v>
      </c>
      <c r="K10" s="21">
        <v>5.25</v>
      </c>
      <c r="L10" s="21"/>
      <c r="M10" s="21"/>
      <c r="N10" s="21"/>
      <c r="O10" s="18">
        <f t="shared" ref="O10:O33" si="0">(I10*6)-L10</f>
        <v>33</v>
      </c>
      <c r="P10" s="18">
        <f t="shared" ref="P10:P33" si="1">(J10*6)-M10</f>
        <v>27</v>
      </c>
      <c r="Q10" s="18">
        <f t="shared" ref="Q10:Q33" si="2">(K10*6)-N10</f>
        <v>31.5</v>
      </c>
      <c r="R10" s="19">
        <f t="shared" ref="R10:R33" si="3">MAX(O10:Q10)</f>
        <v>33</v>
      </c>
      <c r="S10" s="19">
        <f t="shared" ref="S10:S33" si="4">LARGE(O10:Q10,2)</f>
        <v>31.5</v>
      </c>
      <c r="T10" s="18">
        <f t="shared" ref="T10:T33" si="5">LARGE(P10:R10,3)</f>
        <v>27</v>
      </c>
      <c r="U10" s="19">
        <f t="shared" ref="U10:U33" si="6">R10+S10</f>
        <v>64.5</v>
      </c>
      <c r="V10" s="21">
        <v>1</v>
      </c>
    </row>
    <row r="11" spans="1:22" ht="15.75" x14ac:dyDescent="0.25">
      <c r="A11" s="42">
        <v>33</v>
      </c>
      <c r="B11" s="41" t="s">
        <v>217</v>
      </c>
      <c r="C11" s="41" t="s">
        <v>218</v>
      </c>
      <c r="D11" s="25" t="s">
        <v>16</v>
      </c>
      <c r="E11" s="25" t="s">
        <v>219</v>
      </c>
      <c r="F11" s="25" t="s">
        <v>4</v>
      </c>
      <c r="G11">
        <v>1</v>
      </c>
      <c r="H11">
        <v>4</v>
      </c>
      <c r="I11" s="21">
        <v>4.75</v>
      </c>
      <c r="J11" s="21">
        <v>4.75</v>
      </c>
      <c r="K11" s="21">
        <v>4</v>
      </c>
      <c r="L11" s="21"/>
      <c r="M11" s="21"/>
      <c r="N11" s="21">
        <v>6</v>
      </c>
      <c r="O11" s="18">
        <f t="shared" si="0"/>
        <v>28.5</v>
      </c>
      <c r="P11" s="18">
        <f t="shared" si="1"/>
        <v>28.5</v>
      </c>
      <c r="Q11" s="18">
        <f t="shared" si="2"/>
        <v>18</v>
      </c>
      <c r="R11" s="19">
        <f t="shared" si="3"/>
        <v>28.5</v>
      </c>
      <c r="S11" s="19">
        <f t="shared" si="4"/>
        <v>28.5</v>
      </c>
      <c r="T11" s="18">
        <f t="shared" si="5"/>
        <v>18</v>
      </c>
      <c r="U11" s="19">
        <f t="shared" si="6"/>
        <v>57</v>
      </c>
      <c r="V11" s="21">
        <v>2</v>
      </c>
    </row>
    <row r="12" spans="1:22" ht="15.75" x14ac:dyDescent="0.25">
      <c r="A12" s="42">
        <v>53</v>
      </c>
      <c r="B12" s="41" t="s">
        <v>267</v>
      </c>
      <c r="C12" s="41" t="s">
        <v>268</v>
      </c>
      <c r="D12" s="25" t="s">
        <v>56</v>
      </c>
      <c r="E12" s="25" t="s">
        <v>219</v>
      </c>
      <c r="F12" s="25" t="s">
        <v>144</v>
      </c>
      <c r="G12">
        <v>1</v>
      </c>
      <c r="H12">
        <v>4</v>
      </c>
      <c r="I12" s="21">
        <v>4.75</v>
      </c>
      <c r="J12" s="21">
        <v>4.5</v>
      </c>
      <c r="K12" s="21">
        <v>4.5</v>
      </c>
      <c r="L12" s="21"/>
      <c r="M12" s="21"/>
      <c r="N12" s="21"/>
      <c r="O12" s="18">
        <f t="shared" ref="O12" si="7">(I12*6)-L12</f>
        <v>28.5</v>
      </c>
      <c r="P12" s="18">
        <f t="shared" ref="P12" si="8">(J12*6)-M12</f>
        <v>27</v>
      </c>
      <c r="Q12" s="18">
        <f t="shared" ref="Q12" si="9">(K12*6)-N12</f>
        <v>27</v>
      </c>
      <c r="R12" s="19">
        <f t="shared" ref="R12" si="10">MAX(O12:Q12)</f>
        <v>28.5</v>
      </c>
      <c r="S12" s="19">
        <f t="shared" ref="S12" si="11">LARGE(O12:Q12,2)</f>
        <v>27</v>
      </c>
      <c r="T12" s="18">
        <f t="shared" ref="T12" si="12">LARGE(P12:R12,3)</f>
        <v>27</v>
      </c>
      <c r="U12" s="19">
        <f t="shared" ref="U12" si="13">R12+S12</f>
        <v>55.5</v>
      </c>
      <c r="V12" s="21">
        <v>3</v>
      </c>
    </row>
    <row r="13" spans="1:22" ht="15.75" x14ac:dyDescent="0.25">
      <c r="A13" s="42">
        <v>36</v>
      </c>
      <c r="B13" s="41" t="s">
        <v>240</v>
      </c>
      <c r="C13" s="41" t="s">
        <v>259</v>
      </c>
      <c r="D13" s="25" t="s">
        <v>16</v>
      </c>
      <c r="E13" s="25" t="s">
        <v>219</v>
      </c>
      <c r="F13" s="25" t="s">
        <v>132</v>
      </c>
      <c r="G13">
        <v>1</v>
      </c>
      <c r="H13">
        <v>4</v>
      </c>
      <c r="I13" s="21">
        <v>4.75</v>
      </c>
      <c r="J13" s="21">
        <v>4.5</v>
      </c>
      <c r="K13" s="21">
        <v>4.25</v>
      </c>
      <c r="L13" s="21"/>
      <c r="M13" s="21"/>
      <c r="N13" s="21"/>
      <c r="O13" s="18">
        <f t="shared" si="0"/>
        <v>28.5</v>
      </c>
      <c r="P13" s="18">
        <f t="shared" si="1"/>
        <v>27</v>
      </c>
      <c r="Q13" s="18">
        <f t="shared" si="2"/>
        <v>25.5</v>
      </c>
      <c r="R13" s="19">
        <f t="shared" si="3"/>
        <v>28.5</v>
      </c>
      <c r="S13" s="19">
        <f t="shared" si="4"/>
        <v>27</v>
      </c>
      <c r="T13" s="18">
        <f t="shared" si="5"/>
        <v>25.5</v>
      </c>
      <c r="U13" s="19">
        <f t="shared" si="6"/>
        <v>55.5</v>
      </c>
      <c r="V13" s="21">
        <v>3</v>
      </c>
    </row>
    <row r="14" spans="1:22" ht="15.75" x14ac:dyDescent="0.25">
      <c r="A14" s="42">
        <v>32</v>
      </c>
      <c r="B14" s="41" t="s">
        <v>246</v>
      </c>
      <c r="C14" s="41" t="s">
        <v>247</v>
      </c>
      <c r="D14" s="25" t="s">
        <v>16</v>
      </c>
      <c r="E14" s="25" t="s">
        <v>219</v>
      </c>
      <c r="F14" s="25" t="s">
        <v>122</v>
      </c>
      <c r="G14">
        <v>1</v>
      </c>
      <c r="H14">
        <v>4</v>
      </c>
      <c r="I14" s="21">
        <v>4.5</v>
      </c>
      <c r="J14" s="21">
        <v>4.25</v>
      </c>
      <c r="K14" s="21">
        <v>4.5</v>
      </c>
      <c r="L14" s="21"/>
      <c r="M14" s="21"/>
      <c r="N14" s="21"/>
      <c r="O14" s="18">
        <f t="shared" si="0"/>
        <v>27</v>
      </c>
      <c r="P14" s="18">
        <f t="shared" si="1"/>
        <v>25.5</v>
      </c>
      <c r="Q14" s="18">
        <f t="shared" si="2"/>
        <v>27</v>
      </c>
      <c r="R14" s="19">
        <f t="shared" si="3"/>
        <v>27</v>
      </c>
      <c r="S14" s="19">
        <f t="shared" si="4"/>
        <v>27</v>
      </c>
      <c r="T14" s="18">
        <f t="shared" si="5"/>
        <v>25.5</v>
      </c>
      <c r="U14" s="19">
        <f t="shared" si="6"/>
        <v>54</v>
      </c>
      <c r="V14" s="21">
        <v>4</v>
      </c>
    </row>
    <row r="15" spans="1:22" ht="15.75" x14ac:dyDescent="0.25">
      <c r="A15" s="42">
        <v>50</v>
      </c>
      <c r="B15" s="41" t="s">
        <v>242</v>
      </c>
      <c r="C15" s="41" t="s">
        <v>201</v>
      </c>
      <c r="D15" s="25" t="s">
        <v>16</v>
      </c>
      <c r="E15" s="25" t="s">
        <v>219</v>
      </c>
      <c r="F15" s="25" t="s">
        <v>183</v>
      </c>
      <c r="G15">
        <v>1</v>
      </c>
      <c r="H15">
        <v>4</v>
      </c>
      <c r="I15" s="21">
        <v>4.5</v>
      </c>
      <c r="J15" s="21">
        <v>4.25</v>
      </c>
      <c r="K15" s="21">
        <v>4.25</v>
      </c>
      <c r="L15" s="21"/>
      <c r="M15" s="21"/>
      <c r="N15" s="21"/>
      <c r="O15" s="18">
        <f t="shared" si="0"/>
        <v>27</v>
      </c>
      <c r="P15" s="18">
        <f t="shared" si="1"/>
        <v>25.5</v>
      </c>
      <c r="Q15" s="18">
        <f t="shared" si="2"/>
        <v>25.5</v>
      </c>
      <c r="R15" s="19">
        <f t="shared" si="3"/>
        <v>27</v>
      </c>
      <c r="S15" s="19">
        <f t="shared" si="4"/>
        <v>25.5</v>
      </c>
      <c r="T15" s="18">
        <f t="shared" si="5"/>
        <v>25.5</v>
      </c>
      <c r="U15" s="19">
        <f t="shared" si="6"/>
        <v>52.5</v>
      </c>
      <c r="V15" s="21">
        <v>5</v>
      </c>
    </row>
    <row r="16" spans="1:22" ht="15.75" x14ac:dyDescent="0.25">
      <c r="A16" s="42">
        <v>41</v>
      </c>
      <c r="B16" s="41" t="s">
        <v>277</v>
      </c>
      <c r="C16" s="41" t="s">
        <v>289</v>
      </c>
      <c r="D16" s="25" t="s">
        <v>16</v>
      </c>
      <c r="E16" s="25" t="s">
        <v>219</v>
      </c>
      <c r="F16" s="25" t="s">
        <v>183</v>
      </c>
      <c r="G16">
        <v>1</v>
      </c>
      <c r="H16">
        <v>4</v>
      </c>
      <c r="I16" s="21">
        <v>4.25</v>
      </c>
      <c r="J16" s="21">
        <v>4.5</v>
      </c>
      <c r="K16" s="21">
        <v>4</v>
      </c>
      <c r="L16" s="21"/>
      <c r="M16" s="21"/>
      <c r="N16" s="21"/>
      <c r="O16" s="18">
        <f t="shared" si="0"/>
        <v>25.5</v>
      </c>
      <c r="P16" s="18">
        <f t="shared" si="1"/>
        <v>27</v>
      </c>
      <c r="Q16" s="18">
        <f t="shared" si="2"/>
        <v>24</v>
      </c>
      <c r="R16" s="19">
        <f t="shared" si="3"/>
        <v>27</v>
      </c>
      <c r="S16" s="19">
        <f t="shared" si="4"/>
        <v>25.5</v>
      </c>
      <c r="T16" s="18">
        <f t="shared" si="5"/>
        <v>24</v>
      </c>
      <c r="U16" s="19">
        <f t="shared" si="6"/>
        <v>52.5</v>
      </c>
      <c r="V16" s="21">
        <v>6</v>
      </c>
    </row>
    <row r="17" spans="1:22" ht="15.75" x14ac:dyDescent="0.25">
      <c r="A17" s="42">
        <v>37</v>
      </c>
      <c r="B17" s="41" t="s">
        <v>282</v>
      </c>
      <c r="C17" s="41" t="s">
        <v>39</v>
      </c>
      <c r="D17" s="25" t="s">
        <v>16</v>
      </c>
      <c r="E17" s="25" t="s">
        <v>219</v>
      </c>
      <c r="F17" s="25" t="s">
        <v>183</v>
      </c>
      <c r="G17">
        <v>1</v>
      </c>
      <c r="H17">
        <v>4</v>
      </c>
      <c r="I17" s="21">
        <v>4</v>
      </c>
      <c r="J17" s="21">
        <v>4.25</v>
      </c>
      <c r="K17" s="21">
        <v>4</v>
      </c>
      <c r="L17" s="21"/>
      <c r="M17" s="21"/>
      <c r="N17" s="21"/>
      <c r="O17" s="18">
        <f t="shared" si="0"/>
        <v>24</v>
      </c>
      <c r="P17" s="18">
        <f t="shared" si="1"/>
        <v>25.5</v>
      </c>
      <c r="Q17" s="18">
        <f t="shared" si="2"/>
        <v>24</v>
      </c>
      <c r="R17" s="19">
        <f t="shared" si="3"/>
        <v>25.5</v>
      </c>
      <c r="S17" s="19">
        <f t="shared" si="4"/>
        <v>24</v>
      </c>
      <c r="T17" s="18">
        <f t="shared" si="5"/>
        <v>24</v>
      </c>
      <c r="U17" s="19">
        <f t="shared" si="6"/>
        <v>49.5</v>
      </c>
      <c r="V17" s="21">
        <v>7</v>
      </c>
    </row>
    <row r="18" spans="1:22" ht="15.75" x14ac:dyDescent="0.25">
      <c r="A18" s="42">
        <v>46</v>
      </c>
      <c r="B18" s="41" t="s">
        <v>221</v>
      </c>
      <c r="C18" s="41" t="s">
        <v>19</v>
      </c>
      <c r="D18" s="25" t="s">
        <v>16</v>
      </c>
      <c r="E18" s="25" t="s">
        <v>219</v>
      </c>
      <c r="F18" s="25" t="s">
        <v>4</v>
      </c>
      <c r="G18">
        <v>1</v>
      </c>
      <c r="H18">
        <v>4</v>
      </c>
      <c r="I18" s="21">
        <v>3.75</v>
      </c>
      <c r="J18" s="21">
        <v>4.25</v>
      </c>
      <c r="K18" s="21">
        <v>3.75</v>
      </c>
      <c r="L18" s="21"/>
      <c r="M18" s="21"/>
      <c r="N18" s="21"/>
      <c r="O18" s="18">
        <f t="shared" si="0"/>
        <v>22.5</v>
      </c>
      <c r="P18" s="18">
        <f t="shared" si="1"/>
        <v>25.5</v>
      </c>
      <c r="Q18" s="18">
        <f t="shared" si="2"/>
        <v>22.5</v>
      </c>
      <c r="R18" s="19">
        <f t="shared" si="3"/>
        <v>25.5</v>
      </c>
      <c r="S18" s="19">
        <f t="shared" si="4"/>
        <v>22.5</v>
      </c>
      <c r="T18" s="18">
        <f t="shared" si="5"/>
        <v>22.5</v>
      </c>
      <c r="U18" s="19">
        <f t="shared" si="6"/>
        <v>48</v>
      </c>
      <c r="V18" s="21">
        <v>8</v>
      </c>
    </row>
    <row r="19" spans="1:22" ht="15.75" x14ac:dyDescent="0.25">
      <c r="A19" s="42">
        <v>40</v>
      </c>
      <c r="B19" s="41" t="s">
        <v>250</v>
      </c>
      <c r="C19" s="41" t="s">
        <v>15</v>
      </c>
      <c r="D19" s="25" t="s">
        <v>16</v>
      </c>
      <c r="E19" s="25" t="s">
        <v>219</v>
      </c>
      <c r="F19" s="25" t="s">
        <v>122</v>
      </c>
      <c r="G19">
        <v>1</v>
      </c>
      <c r="H19">
        <v>4</v>
      </c>
      <c r="I19" s="21">
        <v>3.5</v>
      </c>
      <c r="J19" s="21">
        <v>4</v>
      </c>
      <c r="K19" s="21">
        <v>3.75</v>
      </c>
      <c r="L19" s="21"/>
      <c r="M19" s="21"/>
      <c r="N19" s="21"/>
      <c r="O19" s="18">
        <f t="shared" si="0"/>
        <v>21</v>
      </c>
      <c r="P19" s="18">
        <f t="shared" si="1"/>
        <v>24</v>
      </c>
      <c r="Q19" s="18">
        <f t="shared" si="2"/>
        <v>22.5</v>
      </c>
      <c r="R19" s="19">
        <f t="shared" si="3"/>
        <v>24</v>
      </c>
      <c r="S19" s="19">
        <f t="shared" si="4"/>
        <v>22.5</v>
      </c>
      <c r="T19" s="18">
        <f t="shared" si="5"/>
        <v>22.5</v>
      </c>
      <c r="U19" s="19">
        <f t="shared" si="6"/>
        <v>46.5</v>
      </c>
      <c r="V19" s="21">
        <v>9</v>
      </c>
    </row>
    <row r="20" spans="1:22" ht="15.75" x14ac:dyDescent="0.25">
      <c r="A20" s="42">
        <v>47</v>
      </c>
      <c r="B20" s="41" t="s">
        <v>222</v>
      </c>
      <c r="C20" s="41" t="s">
        <v>223</v>
      </c>
      <c r="D20" s="25" t="s">
        <v>16</v>
      </c>
      <c r="E20" s="25" t="s">
        <v>219</v>
      </c>
      <c r="F20" s="25" t="s">
        <v>4</v>
      </c>
      <c r="G20">
        <v>1</v>
      </c>
      <c r="H20">
        <v>4</v>
      </c>
      <c r="I20" s="21">
        <v>3.75</v>
      </c>
      <c r="J20" s="21">
        <v>4</v>
      </c>
      <c r="K20" s="21">
        <v>3</v>
      </c>
      <c r="L20" s="21"/>
      <c r="M20" s="21"/>
      <c r="N20" s="21"/>
      <c r="O20" s="18">
        <f t="shared" si="0"/>
        <v>22.5</v>
      </c>
      <c r="P20" s="18">
        <f t="shared" si="1"/>
        <v>24</v>
      </c>
      <c r="Q20" s="18">
        <f t="shared" si="2"/>
        <v>18</v>
      </c>
      <c r="R20" s="19">
        <f t="shared" si="3"/>
        <v>24</v>
      </c>
      <c r="S20" s="19">
        <f t="shared" si="4"/>
        <v>22.5</v>
      </c>
      <c r="T20" s="18">
        <f t="shared" si="5"/>
        <v>18</v>
      </c>
      <c r="U20" s="19">
        <f t="shared" si="6"/>
        <v>46.5</v>
      </c>
      <c r="V20" s="21">
        <v>10</v>
      </c>
    </row>
    <row r="21" spans="1:22" ht="15.75" x14ac:dyDescent="0.25">
      <c r="A21" s="42">
        <v>49</v>
      </c>
      <c r="B21" s="41" t="s">
        <v>296</v>
      </c>
      <c r="C21" s="41" t="s">
        <v>297</v>
      </c>
      <c r="D21" s="25" t="s">
        <v>16</v>
      </c>
      <c r="E21" s="25" t="s">
        <v>219</v>
      </c>
      <c r="F21" s="25" t="s">
        <v>183</v>
      </c>
      <c r="G21">
        <v>1</v>
      </c>
      <c r="H21">
        <v>4</v>
      </c>
      <c r="I21" s="21">
        <v>3.75</v>
      </c>
      <c r="J21" s="21">
        <v>3.5</v>
      </c>
      <c r="K21" s="21">
        <v>3.75</v>
      </c>
      <c r="L21" s="21"/>
      <c r="M21" s="21"/>
      <c r="N21" s="21"/>
      <c r="O21" s="18">
        <f t="shared" si="0"/>
        <v>22.5</v>
      </c>
      <c r="P21" s="18">
        <f t="shared" si="1"/>
        <v>21</v>
      </c>
      <c r="Q21" s="18">
        <f t="shared" si="2"/>
        <v>22.5</v>
      </c>
      <c r="R21" s="19">
        <f t="shared" si="3"/>
        <v>22.5</v>
      </c>
      <c r="S21" s="19">
        <f t="shared" si="4"/>
        <v>22.5</v>
      </c>
      <c r="T21" s="18">
        <f t="shared" si="5"/>
        <v>21</v>
      </c>
      <c r="U21" s="19">
        <f t="shared" si="6"/>
        <v>45</v>
      </c>
      <c r="V21" s="21">
        <v>11</v>
      </c>
    </row>
    <row r="22" spans="1:22" ht="15.75" x14ac:dyDescent="0.25">
      <c r="A22" s="42">
        <v>38</v>
      </c>
      <c r="B22" s="41" t="s">
        <v>286</v>
      </c>
      <c r="C22" s="41" t="s">
        <v>287</v>
      </c>
      <c r="D22" s="25" t="s">
        <v>16</v>
      </c>
      <c r="E22" s="25" t="s">
        <v>219</v>
      </c>
      <c r="F22" s="25" t="s">
        <v>183</v>
      </c>
      <c r="G22">
        <v>1</v>
      </c>
      <c r="H22">
        <v>4</v>
      </c>
      <c r="I22" s="21">
        <v>3.5</v>
      </c>
      <c r="J22" s="21">
        <v>3.75</v>
      </c>
      <c r="K22" s="21">
        <v>3.25</v>
      </c>
      <c r="L22" s="21"/>
      <c r="M22" s="21"/>
      <c r="N22" s="21"/>
      <c r="O22" s="18">
        <f t="shared" si="0"/>
        <v>21</v>
      </c>
      <c r="P22" s="18">
        <f t="shared" si="1"/>
        <v>22.5</v>
      </c>
      <c r="Q22" s="18">
        <f t="shared" si="2"/>
        <v>19.5</v>
      </c>
      <c r="R22" s="19">
        <f t="shared" si="3"/>
        <v>22.5</v>
      </c>
      <c r="S22" s="19">
        <f t="shared" si="4"/>
        <v>21</v>
      </c>
      <c r="T22" s="18">
        <f t="shared" si="5"/>
        <v>19.5</v>
      </c>
      <c r="U22" s="19">
        <f t="shared" si="6"/>
        <v>43.5</v>
      </c>
      <c r="V22" s="21">
        <v>12</v>
      </c>
    </row>
    <row r="23" spans="1:22" ht="15.75" x14ac:dyDescent="0.25">
      <c r="A23" s="42">
        <v>30</v>
      </c>
      <c r="B23" s="52" t="s">
        <v>227</v>
      </c>
      <c r="C23" s="52" t="s">
        <v>228</v>
      </c>
      <c r="D23" s="53" t="s">
        <v>16</v>
      </c>
      <c r="E23" s="53" t="s">
        <v>219</v>
      </c>
      <c r="F23" s="53" t="s">
        <v>63</v>
      </c>
      <c r="G23" s="54">
        <v>1</v>
      </c>
      <c r="H23" s="54">
        <v>4</v>
      </c>
      <c r="I23" s="61">
        <v>2.75</v>
      </c>
      <c r="J23" s="61">
        <v>3.5</v>
      </c>
      <c r="K23" s="61">
        <v>3</v>
      </c>
      <c r="L23" s="61"/>
      <c r="M23" s="61"/>
      <c r="N23" s="61"/>
      <c r="O23" s="57">
        <f t="shared" si="0"/>
        <v>16.5</v>
      </c>
      <c r="P23" s="57">
        <f t="shared" si="1"/>
        <v>21</v>
      </c>
      <c r="Q23" s="57">
        <f t="shared" si="2"/>
        <v>18</v>
      </c>
      <c r="R23" s="58">
        <f t="shared" si="3"/>
        <v>21</v>
      </c>
      <c r="S23" s="58">
        <f t="shared" si="4"/>
        <v>18</v>
      </c>
      <c r="T23" s="57">
        <f t="shared" si="5"/>
        <v>18</v>
      </c>
      <c r="U23" s="58">
        <f t="shared" si="6"/>
        <v>39</v>
      </c>
      <c r="V23" s="61">
        <v>13</v>
      </c>
    </row>
    <row r="24" spans="1:22" ht="15.75" x14ac:dyDescent="0.25">
      <c r="A24" s="42">
        <v>48</v>
      </c>
      <c r="B24" s="41" t="s">
        <v>278</v>
      </c>
      <c r="C24" s="41" t="s">
        <v>279</v>
      </c>
      <c r="D24" s="25" t="s">
        <v>16</v>
      </c>
      <c r="E24" s="25" t="s">
        <v>219</v>
      </c>
      <c r="F24" s="25" t="s">
        <v>166</v>
      </c>
      <c r="G24">
        <v>1</v>
      </c>
      <c r="H24">
        <v>4</v>
      </c>
      <c r="I24" s="21">
        <v>3</v>
      </c>
      <c r="J24" s="21">
        <v>3.25</v>
      </c>
      <c r="K24" s="21">
        <v>3</v>
      </c>
      <c r="L24" s="21"/>
      <c r="M24" s="21"/>
      <c r="N24" s="21"/>
      <c r="O24" s="18">
        <f t="shared" si="0"/>
        <v>18</v>
      </c>
      <c r="P24" s="18">
        <f t="shared" si="1"/>
        <v>19.5</v>
      </c>
      <c r="Q24" s="18">
        <f t="shared" si="2"/>
        <v>18</v>
      </c>
      <c r="R24" s="19">
        <f t="shared" si="3"/>
        <v>19.5</v>
      </c>
      <c r="S24" s="19">
        <f t="shared" si="4"/>
        <v>18</v>
      </c>
      <c r="T24" s="18">
        <f t="shared" si="5"/>
        <v>18</v>
      </c>
      <c r="U24" s="19">
        <f t="shared" si="6"/>
        <v>37.5</v>
      </c>
      <c r="V24" s="21">
        <v>14</v>
      </c>
    </row>
    <row r="25" spans="1:22" ht="15.75" x14ac:dyDescent="0.25">
      <c r="A25" s="42">
        <v>42</v>
      </c>
      <c r="B25" s="41" t="s">
        <v>240</v>
      </c>
      <c r="C25" s="41" t="s">
        <v>276</v>
      </c>
      <c r="D25" s="25" t="s">
        <v>16</v>
      </c>
      <c r="E25" s="25" t="s">
        <v>219</v>
      </c>
      <c r="F25" s="25" t="s">
        <v>166</v>
      </c>
      <c r="G25">
        <v>1</v>
      </c>
      <c r="H25">
        <v>4</v>
      </c>
      <c r="I25" s="21">
        <v>2.5</v>
      </c>
      <c r="J25" s="21">
        <v>3.25</v>
      </c>
      <c r="K25" s="21">
        <v>2.75</v>
      </c>
      <c r="L25" s="21"/>
      <c r="M25" s="21"/>
      <c r="N25" s="21"/>
      <c r="O25" s="18">
        <f t="shared" si="0"/>
        <v>15</v>
      </c>
      <c r="P25" s="18">
        <f t="shared" si="1"/>
        <v>19.5</v>
      </c>
      <c r="Q25" s="18">
        <f t="shared" si="2"/>
        <v>16.5</v>
      </c>
      <c r="R25" s="19">
        <f t="shared" si="3"/>
        <v>19.5</v>
      </c>
      <c r="S25" s="19">
        <f t="shared" si="4"/>
        <v>16.5</v>
      </c>
      <c r="T25" s="18">
        <f t="shared" si="5"/>
        <v>16.5</v>
      </c>
      <c r="U25" s="19">
        <f t="shared" si="6"/>
        <v>36</v>
      </c>
      <c r="V25" s="21">
        <v>15</v>
      </c>
    </row>
    <row r="26" spans="1:22" ht="15.75" x14ac:dyDescent="0.25">
      <c r="A26" s="42">
        <v>44</v>
      </c>
      <c r="B26" s="41" t="s">
        <v>305</v>
      </c>
      <c r="C26" s="41" t="s">
        <v>306</v>
      </c>
      <c r="D26" s="25" t="s">
        <v>16</v>
      </c>
      <c r="E26" s="25" t="s">
        <v>219</v>
      </c>
      <c r="F26" s="25" t="s">
        <v>307</v>
      </c>
      <c r="G26">
        <v>1</v>
      </c>
      <c r="H26">
        <v>4</v>
      </c>
      <c r="I26" s="21">
        <v>2.25</v>
      </c>
      <c r="J26" s="21">
        <v>2.75</v>
      </c>
      <c r="K26" s="21">
        <v>3</v>
      </c>
      <c r="L26" s="21"/>
      <c r="M26" s="21"/>
      <c r="N26" s="21"/>
      <c r="O26" s="18">
        <f t="shared" si="0"/>
        <v>13.5</v>
      </c>
      <c r="P26" s="18">
        <f t="shared" si="1"/>
        <v>16.5</v>
      </c>
      <c r="Q26" s="18">
        <f t="shared" si="2"/>
        <v>18</v>
      </c>
      <c r="R26" s="19">
        <f t="shared" si="3"/>
        <v>18</v>
      </c>
      <c r="S26" s="19">
        <f t="shared" si="4"/>
        <v>16.5</v>
      </c>
      <c r="T26" s="18">
        <f t="shared" si="5"/>
        <v>16.5</v>
      </c>
      <c r="U26" s="19">
        <f t="shared" si="6"/>
        <v>34.5</v>
      </c>
      <c r="V26" s="21">
        <v>16</v>
      </c>
    </row>
    <row r="27" spans="1:22" ht="15.75" x14ac:dyDescent="0.25">
      <c r="A27" s="42">
        <v>52</v>
      </c>
      <c r="B27" s="41" t="s">
        <v>266</v>
      </c>
      <c r="C27" s="41" t="s">
        <v>153</v>
      </c>
      <c r="D27" s="25" t="s">
        <v>56</v>
      </c>
      <c r="E27" s="25" t="s">
        <v>219</v>
      </c>
      <c r="F27" s="25" t="s">
        <v>144</v>
      </c>
      <c r="G27">
        <v>1</v>
      </c>
      <c r="H27">
        <v>4</v>
      </c>
      <c r="I27" s="21">
        <v>3.25</v>
      </c>
      <c r="J27" s="21">
        <v>3.5</v>
      </c>
      <c r="K27" s="21">
        <v>2.5</v>
      </c>
      <c r="L27" s="21">
        <v>3</v>
      </c>
      <c r="M27" s="21">
        <v>3</v>
      </c>
      <c r="N27" s="21">
        <v>3</v>
      </c>
      <c r="O27" s="18">
        <f t="shared" si="0"/>
        <v>16.5</v>
      </c>
      <c r="P27" s="18">
        <f t="shared" si="1"/>
        <v>18</v>
      </c>
      <c r="Q27" s="18">
        <f t="shared" si="2"/>
        <v>12</v>
      </c>
      <c r="R27" s="19">
        <f t="shared" si="3"/>
        <v>18</v>
      </c>
      <c r="S27" s="19">
        <f t="shared" si="4"/>
        <v>16.5</v>
      </c>
      <c r="T27" s="18">
        <f t="shared" si="5"/>
        <v>12</v>
      </c>
      <c r="U27" s="19">
        <f t="shared" si="6"/>
        <v>34.5</v>
      </c>
      <c r="V27" s="21">
        <v>17</v>
      </c>
    </row>
    <row r="28" spans="1:22" ht="15.75" x14ac:dyDescent="0.25">
      <c r="A28" s="42">
        <v>35</v>
      </c>
      <c r="B28" s="41" t="s">
        <v>244</v>
      </c>
      <c r="C28" s="41" t="s">
        <v>245</v>
      </c>
      <c r="D28" s="25" t="s">
        <v>16</v>
      </c>
      <c r="E28" s="25" t="s">
        <v>219</v>
      </c>
      <c r="F28" s="25" t="s">
        <v>113</v>
      </c>
      <c r="G28">
        <v>1</v>
      </c>
      <c r="H28">
        <v>4</v>
      </c>
      <c r="I28" s="21">
        <v>2.5</v>
      </c>
      <c r="J28" s="21">
        <v>2</v>
      </c>
      <c r="K28" s="21">
        <v>2</v>
      </c>
      <c r="L28" s="21"/>
      <c r="M28" s="21"/>
      <c r="N28" s="21"/>
      <c r="O28" s="18">
        <f t="shared" si="0"/>
        <v>15</v>
      </c>
      <c r="P28" s="18">
        <f t="shared" si="1"/>
        <v>12</v>
      </c>
      <c r="Q28" s="18">
        <f t="shared" si="2"/>
        <v>12</v>
      </c>
      <c r="R28" s="19">
        <f t="shared" si="3"/>
        <v>15</v>
      </c>
      <c r="S28" s="19">
        <f t="shared" si="4"/>
        <v>12</v>
      </c>
      <c r="T28" s="18">
        <f t="shared" si="5"/>
        <v>12</v>
      </c>
      <c r="U28" s="19">
        <f t="shared" si="6"/>
        <v>27</v>
      </c>
      <c r="V28" s="21">
        <v>18</v>
      </c>
    </row>
    <row r="29" spans="1:22" ht="15.75" x14ac:dyDescent="0.25">
      <c r="A29" s="42">
        <v>31</v>
      </c>
      <c r="B29" s="41" t="s">
        <v>237</v>
      </c>
      <c r="C29" s="41" t="s">
        <v>236</v>
      </c>
      <c r="D29" s="25" t="s">
        <v>16</v>
      </c>
      <c r="E29" s="25" t="s">
        <v>219</v>
      </c>
      <c r="F29" s="25" t="s">
        <v>100</v>
      </c>
      <c r="G29">
        <v>1</v>
      </c>
      <c r="H29">
        <v>4</v>
      </c>
      <c r="I29" s="21">
        <v>2.25</v>
      </c>
      <c r="J29" s="21">
        <v>2</v>
      </c>
      <c r="K29" s="21">
        <v>1.75</v>
      </c>
      <c r="L29" s="21"/>
      <c r="M29" s="21"/>
      <c r="N29" s="21"/>
      <c r="O29" s="18">
        <f t="shared" si="0"/>
        <v>13.5</v>
      </c>
      <c r="P29" s="18">
        <f t="shared" si="1"/>
        <v>12</v>
      </c>
      <c r="Q29" s="18">
        <f t="shared" si="2"/>
        <v>10.5</v>
      </c>
      <c r="R29" s="19">
        <f t="shared" si="3"/>
        <v>13.5</v>
      </c>
      <c r="S29" s="19">
        <f t="shared" si="4"/>
        <v>12</v>
      </c>
      <c r="T29" s="18">
        <f t="shared" si="5"/>
        <v>10.5</v>
      </c>
      <c r="U29" s="19">
        <f t="shared" si="6"/>
        <v>25.5</v>
      </c>
      <c r="V29" s="21">
        <v>19</v>
      </c>
    </row>
    <row r="30" spans="1:22" ht="15.75" x14ac:dyDescent="0.25">
      <c r="A30" s="42">
        <v>34</v>
      </c>
      <c r="B30" s="41" t="s">
        <v>258</v>
      </c>
      <c r="C30" s="41" t="s">
        <v>275</v>
      </c>
      <c r="D30" s="25" t="s">
        <v>16</v>
      </c>
      <c r="E30" s="25" t="s">
        <v>219</v>
      </c>
      <c r="F30" s="25" t="s">
        <v>166</v>
      </c>
      <c r="G30">
        <v>1</v>
      </c>
      <c r="H30">
        <v>4</v>
      </c>
      <c r="I30" s="21">
        <v>2.25</v>
      </c>
      <c r="J30" s="21">
        <v>1.75</v>
      </c>
      <c r="K30" s="21">
        <v>1.5</v>
      </c>
      <c r="L30" s="21"/>
      <c r="M30" s="21"/>
      <c r="N30" s="21"/>
      <c r="O30" s="18">
        <f t="shared" si="0"/>
        <v>13.5</v>
      </c>
      <c r="P30" s="18">
        <f t="shared" si="1"/>
        <v>10.5</v>
      </c>
      <c r="Q30" s="18">
        <f t="shared" si="2"/>
        <v>9</v>
      </c>
      <c r="R30" s="19">
        <f t="shared" si="3"/>
        <v>13.5</v>
      </c>
      <c r="S30" s="19">
        <f t="shared" si="4"/>
        <v>10.5</v>
      </c>
      <c r="T30" s="18">
        <f t="shared" si="5"/>
        <v>9</v>
      </c>
      <c r="U30" s="19">
        <f t="shared" si="6"/>
        <v>24</v>
      </c>
      <c r="V30" s="21">
        <v>20</v>
      </c>
    </row>
    <row r="31" spans="1:22" ht="15.75" x14ac:dyDescent="0.25">
      <c r="A31" s="42">
        <v>43</v>
      </c>
      <c r="B31" s="41" t="s">
        <v>290</v>
      </c>
      <c r="C31" s="41" t="s">
        <v>152</v>
      </c>
      <c r="D31" s="25" t="s">
        <v>16</v>
      </c>
      <c r="E31" s="25" t="s">
        <v>219</v>
      </c>
      <c r="F31" s="25" t="s">
        <v>183</v>
      </c>
      <c r="G31">
        <v>1</v>
      </c>
      <c r="H31">
        <v>4</v>
      </c>
      <c r="I31" s="21"/>
      <c r="J31" s="21"/>
      <c r="K31" s="21"/>
      <c r="L31" s="21"/>
      <c r="M31" s="21"/>
      <c r="N31" s="21"/>
      <c r="O31" s="18">
        <f t="shared" si="0"/>
        <v>0</v>
      </c>
      <c r="P31" s="18">
        <f t="shared" si="1"/>
        <v>0</v>
      </c>
      <c r="Q31" s="18">
        <f t="shared" si="2"/>
        <v>0</v>
      </c>
      <c r="R31" s="19">
        <f t="shared" si="3"/>
        <v>0</v>
      </c>
      <c r="S31" s="19">
        <f t="shared" si="4"/>
        <v>0</v>
      </c>
      <c r="T31" s="18">
        <f t="shared" si="5"/>
        <v>0</v>
      </c>
      <c r="U31" s="19">
        <f t="shared" si="6"/>
        <v>0</v>
      </c>
      <c r="V31" s="21"/>
    </row>
    <row r="32" spans="1:22" ht="15.75" x14ac:dyDescent="0.25">
      <c r="A32" s="42">
        <v>45</v>
      </c>
      <c r="B32" s="52" t="s">
        <v>229</v>
      </c>
      <c r="C32" s="52" t="s">
        <v>230</v>
      </c>
      <c r="D32" s="53" t="s">
        <v>16</v>
      </c>
      <c r="E32" s="53" t="s">
        <v>219</v>
      </c>
      <c r="F32" s="53" t="s">
        <v>63</v>
      </c>
      <c r="G32" s="54">
        <v>1</v>
      </c>
      <c r="H32" s="54">
        <v>4</v>
      </c>
      <c r="I32" s="61"/>
      <c r="J32" s="61"/>
      <c r="K32" s="61"/>
      <c r="L32" s="61"/>
      <c r="M32" s="61"/>
      <c r="N32" s="61"/>
      <c r="O32" s="57">
        <f t="shared" si="0"/>
        <v>0</v>
      </c>
      <c r="P32" s="57">
        <f t="shared" si="1"/>
        <v>0</v>
      </c>
      <c r="Q32" s="57">
        <f t="shared" si="2"/>
        <v>0</v>
      </c>
      <c r="R32" s="58">
        <f t="shared" si="3"/>
        <v>0</v>
      </c>
      <c r="S32" s="58">
        <f t="shared" si="4"/>
        <v>0</v>
      </c>
      <c r="T32" s="57">
        <f t="shared" si="5"/>
        <v>0</v>
      </c>
      <c r="U32" s="58">
        <f t="shared" si="6"/>
        <v>0</v>
      </c>
      <c r="V32" s="61"/>
    </row>
    <row r="33" spans="1:22" ht="15.75" x14ac:dyDescent="0.25">
      <c r="A33" s="42">
        <v>51</v>
      </c>
      <c r="B33" s="41" t="s">
        <v>217</v>
      </c>
      <c r="C33" s="41" t="s">
        <v>235</v>
      </c>
      <c r="D33" s="25" t="s">
        <v>56</v>
      </c>
      <c r="E33" s="25" t="s">
        <v>219</v>
      </c>
      <c r="F33" s="25" t="s">
        <v>100</v>
      </c>
      <c r="G33">
        <v>1</v>
      </c>
      <c r="H33">
        <v>4</v>
      </c>
      <c r="I33" s="21"/>
      <c r="J33" s="21"/>
      <c r="K33" s="21"/>
      <c r="L33" s="21"/>
      <c r="M33" s="21"/>
      <c r="N33" s="21"/>
      <c r="O33" s="18">
        <f t="shared" si="0"/>
        <v>0</v>
      </c>
      <c r="P33" s="18">
        <f t="shared" si="1"/>
        <v>0</v>
      </c>
      <c r="Q33" s="18">
        <f t="shared" si="2"/>
        <v>0</v>
      </c>
      <c r="R33" s="19">
        <f t="shared" si="3"/>
        <v>0</v>
      </c>
      <c r="S33" s="19">
        <f t="shared" si="4"/>
        <v>0</v>
      </c>
      <c r="T33" s="18">
        <f t="shared" si="5"/>
        <v>0</v>
      </c>
      <c r="U33" s="19">
        <f t="shared" si="6"/>
        <v>0</v>
      </c>
      <c r="V33" s="21"/>
    </row>
  </sheetData>
  <sortState ref="A10:V32">
    <sortCondition descending="1" ref="U10:U32"/>
  </sortState>
  <mergeCells count="3">
    <mergeCell ref="I8:K8"/>
    <mergeCell ref="L8:N8"/>
    <mergeCell ref="O8:Q8"/>
  </mergeCells>
  <pageMargins left="0.7" right="0.7" top="0.75" bottom="0.75" header="0.3" footer="0.3"/>
  <pageSetup paperSize="9" scale="58" fitToHeight="0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dečki  1</vt:lpstr>
      <vt:lpstr>deklice  1</vt:lpstr>
      <vt:lpstr>dečki 2 </vt:lpstr>
      <vt:lpstr>deklice 2</vt:lpstr>
      <vt:lpstr>dečki 3</vt:lpstr>
      <vt:lpstr>deklice 3 </vt:lpstr>
      <vt:lpstr>dečki 4</vt:lpstr>
      <vt:lpstr>deklice 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Judita Oblak</dc:creator>
  <cp:lastModifiedBy>Petra</cp:lastModifiedBy>
  <cp:lastPrinted>2017-02-21T11:24:07Z</cp:lastPrinted>
  <dcterms:created xsi:type="dcterms:W3CDTF">2017-02-19T10:05:29Z</dcterms:created>
  <dcterms:modified xsi:type="dcterms:W3CDTF">2017-02-23T20:29:49Z</dcterms:modified>
</cp:coreProperties>
</file>